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0650"/>
  </bookViews>
  <sheets>
    <sheet name="JavnaObjava" sheetId="1" r:id="rId1"/>
    <sheet name="JavnaObjava -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87" i="1" l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8" i="1" l="1"/>
</calcChain>
</file>

<file path=xl/sharedStrings.xml><?xml version="1.0" encoding="utf-8"?>
<sst xmlns="http://schemas.openxmlformats.org/spreadsheetml/2006/main" count="334" uniqueCount="163">
  <si>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</si>
  <si>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</si>
  <si>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</si>
  <si>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</si>
  <si>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</si>
  <si>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</si>
  <si>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</si>
  <si>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</si>
  <si>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</si>
  <si>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Radošević_x000D_
     </t>
  </si>
  <si>
    <t>Isplata Sredstava Za Razdoblje: 01.09.2024 Do 30.09.2024</t>
  </si>
  <si>
    <t>R-GLOBAL d.o.o.</t>
  </si>
  <si>
    <t>93152082975</t>
  </si>
  <si>
    <t>Zagreb</t>
  </si>
  <si>
    <t>IX. GIMNAZIJA</t>
  </si>
  <si>
    <t>Ukupno: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</si>
  <si>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</si>
  <si>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</si>
  <si>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</si>
  <si>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</si>
  <si>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</si>
  <si>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</si>
  <si>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</si>
  <si>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</si>
  <si>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VODOOPSKRBA I ODVODNJA d.o.o.</t>
  </si>
  <si>
    <t>83416546499</t>
  </si>
  <si>
    <t>eMarker d.o.o</t>
  </si>
  <si>
    <t>82376202251</t>
  </si>
  <si>
    <t>ZAGREBAČKI ELEKTRIČNI TRAMVAJ</t>
  </si>
  <si>
    <t>82031999604</t>
  </si>
  <si>
    <t>PAMIGO, DRUŠTVO S OGRANIČENOM ODGOVORNOŠĆU ZA UNUTRAŠNJU I VANJSKU TRGOVINU</t>
  </si>
  <si>
    <t>75444587892</t>
  </si>
  <si>
    <t>10090 ZAGREB</t>
  </si>
  <si>
    <t>OPTIMUS LAB d.o.o.</t>
  </si>
  <si>
    <t>71981294715</t>
  </si>
  <si>
    <t>ČAKOVEC</t>
  </si>
  <si>
    <t>BAUHAUS - ZAGREB k.d.</t>
  </si>
  <si>
    <t>71642207963</t>
  </si>
  <si>
    <t>ZAGREB</t>
  </si>
  <si>
    <t>Obrt za cestovni prijevoz vl.Ivan Leskovar</t>
  </si>
  <si>
    <t>70433261178</t>
  </si>
  <si>
    <t>Telemach Hrvatska d.o.o.</t>
  </si>
  <si>
    <t>70133616033</t>
  </si>
  <si>
    <t xml:space="preserve">Zagreb     </t>
  </si>
  <si>
    <t>id90 d.o.o.</t>
  </si>
  <si>
    <t>67813285523</t>
  </si>
  <si>
    <t xml:space="preserve">ZAGREB      </t>
  </si>
  <si>
    <t>NARODNE NOVINE d.d.</t>
  </si>
  <si>
    <t>64546066176</t>
  </si>
  <si>
    <t>Uredski materijal i ostali materijalni rashodi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</si>
  <si>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</si>
  <si>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</si>
  <si>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</si>
  <si>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</si>
  <si>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</si>
  <si>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DRUGA EKONOMSKA ŠKOLA</t>
  </si>
  <si>
    <t>58399348588</t>
  </si>
  <si>
    <t>GREENFIX, OBRT ZA UREĐENJE I ODRŽAVANJE OKOLIŠA</t>
  </si>
  <si>
    <t>54982531002</t>
  </si>
  <si>
    <t>10000 Zagreb</t>
  </si>
  <si>
    <t>BON - TON d.o.o.</t>
  </si>
  <si>
    <t>52931027628</t>
  </si>
  <si>
    <t>Makromikro grupa d.o.o.</t>
  </si>
  <si>
    <t>50467974870</t>
  </si>
  <si>
    <t>Velika Gorica</t>
  </si>
  <si>
    <t>HOTEL JADRAN ŠIBENIK d.d.</t>
  </si>
  <si>
    <t>47183175939</t>
  </si>
  <si>
    <t>ŠIBENIK</t>
  </si>
  <si>
    <t>LUKVEL d.o.o.</t>
  </si>
  <si>
    <t>42927423078</t>
  </si>
  <si>
    <t xml:space="preserve">HERCEGOVA TRGOVINA D.O.O.                                                       </t>
  </si>
  <si>
    <t>37927948281</t>
  </si>
  <si>
    <t xml:space="preserve">-         </t>
  </si>
  <si>
    <t>KREATIVA d.o.o.</t>
  </si>
  <si>
    <t>37351859504</t>
  </si>
  <si>
    <t>TIP-ZAGREB d.o.o.</t>
  </si>
  <si>
    <t>36198195227</t>
  </si>
  <si>
    <t>10431 SVETA NEDELJA</t>
  </si>
  <si>
    <t>A1 Hrvatska d.o.o.</t>
  </si>
  <si>
    <t>29524210204</t>
  </si>
  <si>
    <t>CROATIA OSIGURANJE d.d. Filijala</t>
  </si>
  <si>
    <t>26187994862</t>
  </si>
  <si>
    <t>Tehit, računalski inženiring d.o.o.</t>
  </si>
  <si>
    <t>25080409407</t>
  </si>
  <si>
    <t>SLOVENJ GRADEC</t>
  </si>
  <si>
    <t>Meteor Grupa - Labud d.o.o.</t>
  </si>
  <si>
    <t>23359164583</t>
  </si>
  <si>
    <t>PARTNER ELECTRIC  d.o.o.</t>
  </si>
  <si>
    <t>21246000051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</si>
  <si>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</si>
  <si>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</si>
  <si>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</si>
  <si>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</si>
  <si>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</si>
  <si>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</si>
  <si>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10000 ZAGREB</t>
  </si>
  <si>
    <t>Plaće za redovan rad</t>
  </si>
  <si>
    <t>Pristojbe i naknade</t>
  </si>
  <si>
    <t>Sveukupno:</t>
  </si>
  <si>
    <t>Plaće za prekovremeni rad</t>
  </si>
  <si>
    <t>Plaće za posebne uvjete rada</t>
  </si>
  <si>
    <t>DOPRINOSI ZA OBVEZNO ZDRAVSTVENO OSIGURANJE</t>
  </si>
  <si>
    <t>Ministarstvo znanosti i obrazovanja</t>
  </si>
  <si>
    <t> 49508397045</t>
  </si>
  <si>
    <t>Zakupnine i najamnine - najam fotokopirnog stroja</t>
  </si>
  <si>
    <t>Usluge telefona, pošte i prijevoza - pošta</t>
  </si>
  <si>
    <t>Računalne usluge - E-računi</t>
  </si>
  <si>
    <t>Naknade za prijevoz,za rad na terenu i odvojeni život - godišnje karte</t>
  </si>
  <si>
    <t>Komunalne usluge - voda -objedinjeni trošak IX. gimnazije i Druge ekonomske škole</t>
  </si>
  <si>
    <t>Računalne usluge - računovodstveni program</t>
  </si>
  <si>
    <t>Usluge telefona, pošte i prijevoza -telefon</t>
  </si>
  <si>
    <t>Uredski materijal i ostali materijalni rashodi - uredski materijal</t>
  </si>
  <si>
    <t>Energija - električna energija</t>
  </si>
  <si>
    <t>Komunalne usluge - vodna naknada -  objedinjeni trošak IX. gimnazije i Druge ekonomske škole</t>
  </si>
  <si>
    <t>Komunalne usluge - čistoća -objedinjeni trošak IX. gimnazije i Druge ekonomske škole</t>
  </si>
  <si>
    <t>Materijal i dijelovi za tekuće i investicijsko - materijal za održavanje zgrade -objedinjeni trošak IX. gimnazije i Druge ekonomske škole</t>
  </si>
  <si>
    <t>Uredski materijal i ostali materijalni rashodi -higijenski materijal</t>
  </si>
  <si>
    <t>Službena putovanja - stručno usavršavanje zaposlenika</t>
  </si>
  <si>
    <t>Usluge telefona, pošte i prijevoza - mobitel</t>
  </si>
  <si>
    <t>Uredski materijal i ostali materijalni rashodi - higijenski materijal</t>
  </si>
  <si>
    <t>Uredski materijal i ostali materijalni rashodi - materijal za čišćenje</t>
  </si>
  <si>
    <t>Energija - toplinska energija</t>
  </si>
  <si>
    <t>Ostale usluge - tehnička zaštita - objedinjeni trošak IX. gimnazije i Druge ekonomske škole</t>
  </si>
  <si>
    <t>Pripravnica pedagoginja - projekt HZZ</t>
  </si>
  <si>
    <t>Obveze za porez - pripravnica pedagoginja - projekt HZZ</t>
  </si>
  <si>
    <t>Obveze za MIO II. STUP - pripravnica pedagoginja - projekt HZZ</t>
  </si>
  <si>
    <t>Obveze za MIO I. STUP - pripravnica pedagoginja - projekt HZZ</t>
  </si>
  <si>
    <t>Naknade za prijevoz,za rad na terenu i odvojeni život - mjesečni prijevoz zaposlenika</t>
  </si>
  <si>
    <t>Zagrebačka banka d.d.</t>
  </si>
  <si>
    <t>Isplata dnevnica za službeno putovanje</t>
  </si>
  <si>
    <t>Službena putovanja -trošak prijevoza - stručno usavršavanje zaposlenika</t>
  </si>
  <si>
    <t xml:space="preserve">Službena putovanja - dnevnice u zakonskom iznosu - stručno usavršavanje zaposlenika </t>
  </si>
  <si>
    <t>Ostali rashodi za zaposlene - materijalna prava zaposlenika</t>
  </si>
  <si>
    <t>Obveze za bolovanje na teret HZZO-a</t>
  </si>
  <si>
    <t>Obveze za porez</t>
  </si>
  <si>
    <t>Obveze za porez - materijalna prava zaposlenika</t>
  </si>
  <si>
    <t>Obveze za MIO II. STUP</t>
  </si>
  <si>
    <t>Obveze za MIO I. STUP - materijalna prava zaposlenika</t>
  </si>
  <si>
    <t>Obveze za MIO II. STUP - materijalna prava zaposlenika</t>
  </si>
  <si>
    <t>Obveze za MIO I. STUP</t>
  </si>
  <si>
    <t xml:space="preserve">Službena putovanja -propisana pojedinačna potpora - Erasmus projekt - Euroweek </t>
  </si>
  <si>
    <t>Pristojbe i naknade - državni proračun - sudska pristojba</t>
  </si>
  <si>
    <t>Sudske pristojbe - upis u sudski registar</t>
  </si>
  <si>
    <t>Bankarske usluge i usluge platnog prometa - naknada za vođenje računa</t>
  </si>
  <si>
    <t>Obveze prema partnerima - isplata Drugoj ekonomskoj za zajedničko održavanje zgrade</t>
  </si>
  <si>
    <t>Druga ekonomska škola</t>
  </si>
  <si>
    <t>Trošak putovanja učenika u sklopu Erasmus projekta - Euroweek</t>
  </si>
  <si>
    <t>Međunarodna razmjena učenika - trošak učenika - Erasmus projekt - Euroweek</t>
  </si>
  <si>
    <t>Usluge tekućeg i investicijskog održavanja -  održavanje sustava vatrodojave i videonadzora - objedinjeni trošak IX. gimanzije i Druge ekonomske škole</t>
  </si>
  <si>
    <t>Premije osiguranja -  putno osiguranje profesora i učenika - Erasmus projekt - Euroweek</t>
  </si>
  <si>
    <t>Uredski materijal i ostali materijalni rashodi - materijal za  čišćenje - partviši</t>
  </si>
  <si>
    <t>Sitni inventar i auto gume - pano pluto</t>
  </si>
  <si>
    <t>Uredska oprema i namještaj - interaktivni monitor s pripadajućim dodacima i mobilni nosač za interaktivni monitor</t>
  </si>
  <si>
    <t>Stručno usavršavanje zaposlenika - kotizacija za stručno osposobljavanje stručnjaka ZNR</t>
  </si>
  <si>
    <t>Ostale usluge - usluga dostave robe (ljestve)iz Bauhaus-a</t>
  </si>
  <si>
    <t>Isplata pojedinačne potpore za mobilnost Erasmus projekt - Euroweek</t>
  </si>
  <si>
    <t>Redovna isplata prijevoza zaposlenicima 09-2024</t>
  </si>
  <si>
    <t>Sitni inventar i auto gume - nabava zavjesa za 20 učionica -objedinjeni trošak IX. gimnazije i Druge ekonomske škole</t>
  </si>
  <si>
    <t>Sitni inventar i auto gume - ljestve - 4 komada</t>
  </si>
  <si>
    <t>Komunalne usluge - dezinsekcija - objedinjeni trošak IX. gimnazije i Druge ekonomske škole</t>
  </si>
  <si>
    <t xml:space="preserve"> Zagreb</t>
  </si>
  <si>
    <t xml:space="preserve">Usluge tekućeg i investicijskog održavanja - održavanje i radovi u  dvorištu Škole </t>
  </si>
  <si>
    <t>Usluge tekućeg i investicijskog održavanja - uređenje parka  - objedinjeni trošak IX. gimanzije i Druge ekonomske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</si>
</sst>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topLeftCell="A37" zoomScaleNormal="100" workbookViewId="0">
      <selection activeCell="F42" sqref="F4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61.21</v>
      </c>
      <c r="E7" s="10">
        <v>3235</v>
      </c>
      <c r="F7" s="9" t="s">
        <v>104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61.21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5.4</v>
      </c>
      <c r="E9" s="10">
        <v>3231</v>
      </c>
      <c r="F9" s="9" t="s">
        <v>105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5.4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13</v>
      </c>
      <c r="D11" s="18">
        <v>1.66</v>
      </c>
      <c r="E11" s="10">
        <v>3238</v>
      </c>
      <c r="F11" s="9" t="s">
        <v>106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1.66</v>
      </c>
      <c r="E12" s="24"/>
      <c r="F12" s="26"/>
      <c r="G12" s="27"/>
    </row>
    <row r="13" spans="1:7" ht="30" x14ac:dyDescent="0.25">
      <c r="A13" s="9" t="s">
        <v>21</v>
      </c>
      <c r="B13" s="14" t="s">
        <v>22</v>
      </c>
      <c r="C13" s="10" t="s">
        <v>23</v>
      </c>
      <c r="D13" s="18">
        <v>141.47</v>
      </c>
      <c r="E13" s="10">
        <v>3234</v>
      </c>
      <c r="F13" s="36" t="s">
        <v>114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141.47</v>
      </c>
      <c r="E14" s="24"/>
      <c r="F14" s="26"/>
      <c r="G14" s="27"/>
    </row>
    <row r="15" spans="1:7" ht="30" x14ac:dyDescent="0.25">
      <c r="A15" s="9" t="s">
        <v>24</v>
      </c>
      <c r="B15" s="14" t="s">
        <v>25</v>
      </c>
      <c r="C15" s="10" t="s">
        <v>13</v>
      </c>
      <c r="D15" s="18">
        <v>892.2</v>
      </c>
      <c r="E15" s="10">
        <v>3234</v>
      </c>
      <c r="F15" s="36" t="s">
        <v>108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892.2</v>
      </c>
      <c r="E16" s="24"/>
      <c r="F16" s="26"/>
      <c r="G16" s="27"/>
    </row>
    <row r="17" spans="1:7" ht="30" x14ac:dyDescent="0.25">
      <c r="A17" s="9" t="s">
        <v>26</v>
      </c>
      <c r="B17" s="14" t="s">
        <v>27</v>
      </c>
      <c r="C17" s="10" t="s">
        <v>13</v>
      </c>
      <c r="D17" s="18">
        <v>80</v>
      </c>
      <c r="E17" s="10">
        <v>3213</v>
      </c>
      <c r="F17" s="36" t="s">
        <v>153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80</v>
      </c>
      <c r="E18" s="24"/>
      <c r="F18" s="26"/>
      <c r="G18" s="27"/>
    </row>
    <row r="19" spans="1:7" x14ac:dyDescent="0.25">
      <c r="A19" s="9" t="s">
        <v>28</v>
      </c>
      <c r="B19" s="14" t="s">
        <v>29</v>
      </c>
      <c r="C19" s="10" t="s">
        <v>13</v>
      </c>
      <c r="D19" s="18">
        <v>429.81</v>
      </c>
      <c r="E19" s="10">
        <v>3212</v>
      </c>
      <c r="F19" s="9" t="s">
        <v>107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429.81</v>
      </c>
      <c r="E20" s="24"/>
      <c r="F20" s="26"/>
      <c r="G20" s="27"/>
    </row>
    <row r="21" spans="1:7" x14ac:dyDescent="0.25">
      <c r="A21" s="9" t="s">
        <v>30</v>
      </c>
      <c r="B21" s="14" t="s">
        <v>31</v>
      </c>
      <c r="C21" s="10" t="s">
        <v>32</v>
      </c>
      <c r="D21" s="18">
        <v>1725</v>
      </c>
      <c r="E21" s="10">
        <v>3225</v>
      </c>
      <c r="F21" s="9" t="s">
        <v>157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1725</v>
      </c>
      <c r="E22" s="24"/>
      <c r="F22" s="26"/>
      <c r="G22" s="27"/>
    </row>
    <row r="23" spans="1:7" x14ac:dyDescent="0.25">
      <c r="A23" s="9" t="s">
        <v>33</v>
      </c>
      <c r="B23" s="14" t="s">
        <v>34</v>
      </c>
      <c r="C23" s="10" t="s">
        <v>35</v>
      </c>
      <c r="D23" s="18">
        <v>175</v>
      </c>
      <c r="E23" s="10">
        <v>3238</v>
      </c>
      <c r="F23" s="9" t="s">
        <v>109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175</v>
      </c>
      <c r="E24" s="24"/>
      <c r="F24" s="26"/>
      <c r="G24" s="27"/>
    </row>
    <row r="25" spans="1:7" x14ac:dyDescent="0.25">
      <c r="A25" s="9" t="s">
        <v>36</v>
      </c>
      <c r="B25" s="14" t="s">
        <v>37</v>
      </c>
      <c r="C25" s="10" t="s">
        <v>38</v>
      </c>
      <c r="D25" s="18">
        <v>716</v>
      </c>
      <c r="E25" s="10">
        <v>3225</v>
      </c>
      <c r="F25" s="9" t="s">
        <v>158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716</v>
      </c>
      <c r="E26" s="24"/>
      <c r="F26" s="26"/>
      <c r="G26" s="27"/>
    </row>
    <row r="27" spans="1:7" x14ac:dyDescent="0.25">
      <c r="A27" s="9" t="s">
        <v>39</v>
      </c>
      <c r="B27" s="14" t="s">
        <v>40</v>
      </c>
      <c r="C27" s="10" t="s">
        <v>13</v>
      </c>
      <c r="D27" s="18">
        <v>20</v>
      </c>
      <c r="E27" s="10">
        <v>3239</v>
      </c>
      <c r="F27" s="9" t="s">
        <v>154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20</v>
      </c>
      <c r="E28" s="24"/>
      <c r="F28" s="26"/>
      <c r="G28" s="27"/>
    </row>
    <row r="29" spans="1:7" x14ac:dyDescent="0.25">
      <c r="A29" s="9" t="s">
        <v>41</v>
      </c>
      <c r="B29" s="14" t="s">
        <v>42</v>
      </c>
      <c r="C29" s="10" t="s">
        <v>43</v>
      </c>
      <c r="D29" s="18">
        <v>30.37</v>
      </c>
      <c r="E29" s="10">
        <v>3231</v>
      </c>
      <c r="F29" s="9" t="s">
        <v>110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30.37</v>
      </c>
      <c r="E30" s="24"/>
      <c r="F30" s="26"/>
      <c r="G30" s="27"/>
    </row>
    <row r="31" spans="1:7" ht="30" x14ac:dyDescent="0.25">
      <c r="A31" s="9" t="s">
        <v>44</v>
      </c>
      <c r="B31" s="14" t="s">
        <v>45</v>
      </c>
      <c r="C31" s="10" t="s">
        <v>46</v>
      </c>
      <c r="D31" s="18">
        <v>287.5</v>
      </c>
      <c r="E31" s="10">
        <v>3234</v>
      </c>
      <c r="F31" s="36" t="s">
        <v>159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287.5</v>
      </c>
      <c r="E32" s="24"/>
      <c r="F32" s="26"/>
      <c r="G32" s="27"/>
    </row>
    <row r="33" spans="1:7" x14ac:dyDescent="0.25">
      <c r="A33" s="9" t="s">
        <v>47</v>
      </c>
      <c r="B33" s="14" t="s">
        <v>48</v>
      </c>
      <c r="C33" s="10" t="s">
        <v>38</v>
      </c>
      <c r="D33" s="18">
        <v>89.08</v>
      </c>
      <c r="E33" s="10">
        <v>3221</v>
      </c>
      <c r="F33" s="9" t="s">
        <v>111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89.08</v>
      </c>
      <c r="E34" s="24"/>
      <c r="F34" s="26"/>
      <c r="G34" s="27"/>
    </row>
    <row r="35" spans="1:7" x14ac:dyDescent="0.25">
      <c r="A35" s="9" t="s">
        <v>50</v>
      </c>
      <c r="B35" s="14" t="s">
        <v>51</v>
      </c>
      <c r="C35" s="10" t="s">
        <v>13</v>
      </c>
      <c r="D35" s="18">
        <v>393.16</v>
      </c>
      <c r="E35" s="10">
        <v>3223</v>
      </c>
      <c r="F35" s="9" t="s">
        <v>112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393.16</v>
      </c>
      <c r="E36" s="24"/>
      <c r="F36" s="26"/>
      <c r="G36" s="27"/>
    </row>
    <row r="37" spans="1:7" ht="30" x14ac:dyDescent="0.25">
      <c r="A37" s="9" t="s">
        <v>52</v>
      </c>
      <c r="B37" s="14" t="s">
        <v>53</v>
      </c>
      <c r="C37" s="10" t="s">
        <v>54</v>
      </c>
      <c r="D37" s="18">
        <v>453.96</v>
      </c>
      <c r="E37" s="10">
        <v>3234</v>
      </c>
      <c r="F37" s="36" t="s">
        <v>113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453.96</v>
      </c>
      <c r="E38" s="24"/>
      <c r="F38" s="26"/>
      <c r="G38" s="27"/>
    </row>
    <row r="39" spans="1:7" ht="30" x14ac:dyDescent="0.25">
      <c r="A39" s="9" t="s">
        <v>55</v>
      </c>
      <c r="B39" s="14" t="s">
        <v>56</v>
      </c>
      <c r="C39" s="10" t="s">
        <v>38</v>
      </c>
      <c r="D39" s="18">
        <v>82.16</v>
      </c>
      <c r="E39" s="10">
        <v>3224</v>
      </c>
      <c r="F39" s="36" t="s">
        <v>115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82.16</v>
      </c>
      <c r="E40" s="24"/>
      <c r="F40" s="26"/>
      <c r="G40" s="27"/>
    </row>
    <row r="41" spans="1:7" ht="36" customHeight="1" thickBot="1" x14ac:dyDescent="0.3">
      <c r="A41" s="9" t="s">
        <v>57</v>
      </c>
      <c r="B41" s="14" t="s">
        <v>58</v>
      </c>
      <c r="C41" s="10" t="s">
        <v>160</v>
      </c>
      <c r="D41" s="42">
        <v>1906.25</v>
      </c>
      <c r="E41" s="41">
        <v>3232</v>
      </c>
      <c r="F41" s="36" t="s">
        <v>161</v>
      </c>
      <c r="G41" s="29"/>
    </row>
    <row r="42" spans="1:7" ht="30" x14ac:dyDescent="0.25">
      <c r="A42" s="9" t="s">
        <v>57</v>
      </c>
      <c r="B42" s="14" t="s">
        <v>58</v>
      </c>
      <c r="C42" s="10" t="s">
        <v>160</v>
      </c>
      <c r="D42" s="18">
        <v>375</v>
      </c>
      <c r="E42" s="10">
        <v>3232</v>
      </c>
      <c r="F42" s="36" t="s">
        <v>162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v>2281.25</v>
      </c>
      <c r="E43" s="24"/>
      <c r="F43" s="26"/>
      <c r="G43" s="27"/>
    </row>
    <row r="44" spans="1:7" x14ac:dyDescent="0.25">
      <c r="A44" s="9" t="s">
        <v>60</v>
      </c>
      <c r="B44" s="14" t="s">
        <v>61</v>
      </c>
      <c r="C44" s="10" t="s">
        <v>13</v>
      </c>
      <c r="D44" s="18">
        <v>221.7</v>
      </c>
      <c r="E44" s="10">
        <v>3221</v>
      </c>
      <c r="F44" s="9" t="s">
        <v>116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221.7</v>
      </c>
      <c r="E45" s="24"/>
      <c r="F45" s="26"/>
      <c r="G45" s="27"/>
    </row>
    <row r="46" spans="1:7" x14ac:dyDescent="0.25">
      <c r="A46" s="9" t="s">
        <v>62</v>
      </c>
      <c r="B46" s="14" t="s">
        <v>63</v>
      </c>
      <c r="C46" s="10" t="s">
        <v>64</v>
      </c>
      <c r="D46" s="18">
        <v>287.83</v>
      </c>
      <c r="E46" s="10">
        <v>3221</v>
      </c>
      <c r="F46" s="9" t="s">
        <v>111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287.83</v>
      </c>
      <c r="E47" s="24"/>
      <c r="F47" s="26"/>
      <c r="G47" s="27"/>
    </row>
    <row r="48" spans="1:7" x14ac:dyDescent="0.25">
      <c r="A48" s="9" t="s">
        <v>65</v>
      </c>
      <c r="B48" s="14" t="s">
        <v>66</v>
      </c>
      <c r="C48" s="10" t="s">
        <v>67</v>
      </c>
      <c r="D48" s="18">
        <v>173.4</v>
      </c>
      <c r="E48" s="10">
        <v>3211</v>
      </c>
      <c r="F48" s="9" t="s">
        <v>117</v>
      </c>
      <c r="G48" s="28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173.4</v>
      </c>
      <c r="E49" s="24"/>
      <c r="F49" s="26"/>
      <c r="G49" s="27"/>
    </row>
    <row r="50" spans="1:7" ht="30" x14ac:dyDescent="0.25">
      <c r="A50" s="9" t="s">
        <v>68</v>
      </c>
      <c r="B50" s="14" t="s">
        <v>69</v>
      </c>
      <c r="C50" s="10" t="s">
        <v>38</v>
      </c>
      <c r="D50" s="18">
        <v>2545</v>
      </c>
      <c r="E50" s="10">
        <v>4221</v>
      </c>
      <c r="F50" s="36" t="s">
        <v>152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2545</v>
      </c>
      <c r="E51" s="24"/>
      <c r="F51" s="26"/>
      <c r="G51" s="27"/>
    </row>
    <row r="52" spans="1:7" x14ac:dyDescent="0.25">
      <c r="A52" s="9" t="s">
        <v>70</v>
      </c>
      <c r="B52" s="14" t="s">
        <v>71</v>
      </c>
      <c r="C52" s="10" t="s">
        <v>72</v>
      </c>
      <c r="D52" s="18">
        <v>92.25</v>
      </c>
      <c r="E52" s="10">
        <v>3225</v>
      </c>
      <c r="F52" s="9" t="s">
        <v>151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92.25</v>
      </c>
      <c r="E53" s="24"/>
      <c r="F53" s="26"/>
      <c r="G53" s="27"/>
    </row>
    <row r="54" spans="1:7" ht="30" x14ac:dyDescent="0.25">
      <c r="A54" s="9" t="s">
        <v>73</v>
      </c>
      <c r="B54" s="14" t="s">
        <v>74</v>
      </c>
      <c r="C54" s="10" t="s">
        <v>38</v>
      </c>
      <c r="D54" s="18">
        <v>145.46</v>
      </c>
      <c r="E54" s="10">
        <v>3221</v>
      </c>
      <c r="F54" s="36" t="s">
        <v>150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145.46</v>
      </c>
      <c r="E55" s="24"/>
      <c r="F55" s="26"/>
      <c r="G55" s="27"/>
    </row>
    <row r="56" spans="1:7" x14ac:dyDescent="0.25">
      <c r="A56" s="9" t="s">
        <v>75</v>
      </c>
      <c r="B56" s="14" t="s">
        <v>76</v>
      </c>
      <c r="C56" s="10" t="s">
        <v>77</v>
      </c>
      <c r="D56" s="18">
        <v>423.18</v>
      </c>
      <c r="E56" s="10">
        <v>3221</v>
      </c>
      <c r="F56" s="9" t="s">
        <v>49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423.18</v>
      </c>
      <c r="E57" s="24"/>
      <c r="F57" s="26"/>
      <c r="G57" s="27"/>
    </row>
    <row r="58" spans="1:7" x14ac:dyDescent="0.25">
      <c r="A58" s="9" t="s">
        <v>78</v>
      </c>
      <c r="B58" s="14" t="s">
        <v>79</v>
      </c>
      <c r="C58" s="10" t="s">
        <v>59</v>
      </c>
      <c r="D58" s="18">
        <v>16.559999999999999</v>
      </c>
      <c r="E58" s="10">
        <v>3231</v>
      </c>
      <c r="F58" s="9" t="s">
        <v>118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16.559999999999999</v>
      </c>
      <c r="E59" s="24"/>
      <c r="F59" s="26"/>
      <c r="G59" s="27"/>
    </row>
    <row r="60" spans="1:7" ht="30" x14ac:dyDescent="0.25">
      <c r="A60" s="9" t="s">
        <v>80</v>
      </c>
      <c r="B60" s="14" t="s">
        <v>81</v>
      </c>
      <c r="C60" s="10" t="s">
        <v>38</v>
      </c>
      <c r="D60" s="18">
        <v>75.83</v>
      </c>
      <c r="E60" s="10">
        <v>3292</v>
      </c>
      <c r="F60" s="36" t="s">
        <v>149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75.83</v>
      </c>
      <c r="E61" s="24"/>
      <c r="F61" s="26"/>
      <c r="G61" s="27"/>
    </row>
    <row r="62" spans="1:7" x14ac:dyDescent="0.25">
      <c r="A62" s="9" t="s">
        <v>82</v>
      </c>
      <c r="B62" s="14" t="s">
        <v>83</v>
      </c>
      <c r="C62" s="10" t="s">
        <v>84</v>
      </c>
      <c r="D62" s="18">
        <v>63.71</v>
      </c>
      <c r="E62" s="10">
        <v>3221</v>
      </c>
      <c r="F62" s="9" t="s">
        <v>119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63.71</v>
      </c>
      <c r="E63" s="24"/>
      <c r="F63" s="26"/>
      <c r="G63" s="27"/>
    </row>
    <row r="64" spans="1:7" x14ac:dyDescent="0.25">
      <c r="A64" s="9" t="s">
        <v>85</v>
      </c>
      <c r="B64" s="14" t="s">
        <v>86</v>
      </c>
      <c r="C64" s="10" t="s">
        <v>59</v>
      </c>
      <c r="D64" s="18">
        <v>150.83000000000001</v>
      </c>
      <c r="E64" s="10">
        <v>3221</v>
      </c>
      <c r="F64" s="9" t="s">
        <v>120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150.83000000000001</v>
      </c>
      <c r="E65" s="24"/>
      <c r="F65" s="26"/>
      <c r="G65" s="27"/>
    </row>
    <row r="66" spans="1:7" ht="45" x14ac:dyDescent="0.25">
      <c r="A66" s="9" t="s">
        <v>87</v>
      </c>
      <c r="B66" s="14" t="s">
        <v>88</v>
      </c>
      <c r="C66" s="10" t="s">
        <v>64</v>
      </c>
      <c r="D66" s="18">
        <v>221.06</v>
      </c>
      <c r="E66" s="10">
        <v>3232</v>
      </c>
      <c r="F66" s="36" t="s">
        <v>148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221.06</v>
      </c>
      <c r="E67" s="24"/>
      <c r="F67" s="26"/>
      <c r="G67" s="27"/>
    </row>
    <row r="68" spans="1:7" x14ac:dyDescent="0.25">
      <c r="A68" s="9" t="s">
        <v>89</v>
      </c>
      <c r="B68" s="14" t="s">
        <v>90</v>
      </c>
      <c r="C68" s="10" t="s">
        <v>13</v>
      </c>
      <c r="D68" s="18">
        <v>1968.34</v>
      </c>
      <c r="E68" s="10">
        <v>3223</v>
      </c>
      <c r="F68" s="9" t="s">
        <v>121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1968.34</v>
      </c>
      <c r="E69" s="24"/>
      <c r="F69" s="26"/>
      <c r="G69" s="27"/>
    </row>
    <row r="70" spans="1:7" x14ac:dyDescent="0.25">
      <c r="A70" s="9" t="s">
        <v>91</v>
      </c>
      <c r="B70" s="14" t="s">
        <v>92</v>
      </c>
      <c r="C70" s="10" t="s">
        <v>13</v>
      </c>
      <c r="D70" s="18">
        <v>60.98</v>
      </c>
      <c r="E70" s="10">
        <v>3235</v>
      </c>
      <c r="F70" s="9" t="s">
        <v>104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60.98</v>
      </c>
      <c r="E71" s="24"/>
      <c r="F71" s="26"/>
      <c r="G71" s="27"/>
    </row>
    <row r="72" spans="1:7" ht="30" x14ac:dyDescent="0.25">
      <c r="A72" s="9" t="s">
        <v>93</v>
      </c>
      <c r="B72" s="14" t="s">
        <v>94</v>
      </c>
      <c r="C72" s="10" t="s">
        <v>95</v>
      </c>
      <c r="D72" s="18">
        <v>99.2</v>
      </c>
      <c r="E72" s="10">
        <v>3239</v>
      </c>
      <c r="F72" s="36" t="s">
        <v>122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99.2</v>
      </c>
      <c r="E73" s="24"/>
      <c r="F73" s="26"/>
      <c r="G73" s="27"/>
    </row>
    <row r="74" spans="1:7" x14ac:dyDescent="0.25">
      <c r="A74" s="9" t="s">
        <v>123</v>
      </c>
      <c r="B74" s="14"/>
      <c r="C74" s="10"/>
      <c r="D74" s="18">
        <v>1179.69</v>
      </c>
      <c r="E74" s="10">
        <v>3111</v>
      </c>
      <c r="F74" s="9" t="s">
        <v>96</v>
      </c>
      <c r="G74" s="28" t="s">
        <v>14</v>
      </c>
    </row>
    <row r="75" spans="1:7" x14ac:dyDescent="0.25">
      <c r="A75" s="9" t="s">
        <v>123</v>
      </c>
      <c r="B75" s="14"/>
      <c r="C75" s="10"/>
      <c r="D75" s="18">
        <v>191.42</v>
      </c>
      <c r="E75" s="10">
        <v>3141</v>
      </c>
      <c r="F75" s="9" t="s">
        <v>124</v>
      </c>
      <c r="G75" s="29" t="s">
        <v>14</v>
      </c>
    </row>
    <row r="76" spans="1:7" x14ac:dyDescent="0.25">
      <c r="A76" s="9" t="s">
        <v>123</v>
      </c>
      <c r="B76" s="14"/>
      <c r="C76" s="10"/>
      <c r="D76" s="18">
        <v>85.69</v>
      </c>
      <c r="E76" s="10">
        <v>3151</v>
      </c>
      <c r="F76" s="9" t="s">
        <v>125</v>
      </c>
      <c r="G76" s="29" t="s">
        <v>14</v>
      </c>
    </row>
    <row r="77" spans="1:7" x14ac:dyDescent="0.25">
      <c r="A77" s="9" t="s">
        <v>123</v>
      </c>
      <c r="B77" s="14"/>
      <c r="C77" s="10"/>
      <c r="D77" s="18">
        <v>257.08</v>
      </c>
      <c r="E77" s="10">
        <v>3151</v>
      </c>
      <c r="F77" s="9" t="s">
        <v>126</v>
      </c>
      <c r="G77" s="29" t="s">
        <v>14</v>
      </c>
    </row>
    <row r="78" spans="1:7" ht="30" x14ac:dyDescent="0.25">
      <c r="A78" s="9" t="s">
        <v>129</v>
      </c>
      <c r="B78" s="14"/>
      <c r="C78" s="10"/>
      <c r="D78" s="18">
        <v>32.56</v>
      </c>
      <c r="E78" s="10">
        <v>3211</v>
      </c>
      <c r="F78" s="36" t="s">
        <v>130</v>
      </c>
      <c r="G78" s="29" t="s">
        <v>14</v>
      </c>
    </row>
    <row r="79" spans="1:7" ht="30" x14ac:dyDescent="0.25">
      <c r="A79" s="9" t="s">
        <v>129</v>
      </c>
      <c r="B79" s="14"/>
      <c r="C79" s="10"/>
      <c r="D79" s="18">
        <v>36</v>
      </c>
      <c r="E79" s="10">
        <v>3211</v>
      </c>
      <c r="F79" s="36" t="s">
        <v>131</v>
      </c>
      <c r="G79" s="29" t="s">
        <v>14</v>
      </c>
    </row>
    <row r="80" spans="1:7" ht="30" x14ac:dyDescent="0.25">
      <c r="A80" s="36" t="s">
        <v>155</v>
      </c>
      <c r="B80" s="14"/>
      <c r="C80" s="10"/>
      <c r="D80" s="18">
        <v>2752</v>
      </c>
      <c r="E80" s="10">
        <v>3211</v>
      </c>
      <c r="F80" s="36" t="s">
        <v>140</v>
      </c>
      <c r="G80" s="29" t="s">
        <v>14</v>
      </c>
    </row>
    <row r="81" spans="1:7" ht="30" x14ac:dyDescent="0.25">
      <c r="A81" s="9" t="s">
        <v>156</v>
      </c>
      <c r="B81" s="14"/>
      <c r="C81" s="10"/>
      <c r="D81" s="18">
        <v>286.02</v>
      </c>
      <c r="E81" s="10">
        <v>3212</v>
      </c>
      <c r="F81" s="36" t="s">
        <v>127</v>
      </c>
      <c r="G81" s="29" t="s">
        <v>14</v>
      </c>
    </row>
    <row r="82" spans="1:7" x14ac:dyDescent="0.25">
      <c r="A82" s="9" t="s">
        <v>142</v>
      </c>
      <c r="B82" s="14"/>
      <c r="C82" s="10"/>
      <c r="D82" s="18">
        <v>33.18</v>
      </c>
      <c r="E82" s="10">
        <v>3295</v>
      </c>
      <c r="F82" s="9" t="s">
        <v>141</v>
      </c>
      <c r="G82" s="29" t="s">
        <v>14</v>
      </c>
    </row>
    <row r="83" spans="1:7" ht="30" x14ac:dyDescent="0.25">
      <c r="A83" s="36" t="s">
        <v>146</v>
      </c>
      <c r="B83" s="14"/>
      <c r="C83" s="10"/>
      <c r="D83" s="18">
        <v>543.5</v>
      </c>
      <c r="E83" s="10">
        <v>3299</v>
      </c>
      <c r="F83" s="36" t="s">
        <v>147</v>
      </c>
      <c r="G83" s="29" t="s">
        <v>14</v>
      </c>
    </row>
    <row r="84" spans="1:7" ht="30" x14ac:dyDescent="0.25">
      <c r="A84" s="9" t="s">
        <v>128</v>
      </c>
      <c r="B84" s="14"/>
      <c r="C84" s="10"/>
      <c r="D84" s="18">
        <v>10.02</v>
      </c>
      <c r="E84" s="10">
        <v>3431</v>
      </c>
      <c r="F84" s="36" t="s">
        <v>143</v>
      </c>
      <c r="G84" s="29" t="s">
        <v>14</v>
      </c>
    </row>
    <row r="85" spans="1:7" ht="30" x14ac:dyDescent="0.25">
      <c r="A85" s="9" t="s">
        <v>128</v>
      </c>
      <c r="B85" s="14"/>
      <c r="C85" s="10"/>
      <c r="D85" s="18">
        <v>54.67</v>
      </c>
      <c r="E85" s="10">
        <v>3431</v>
      </c>
      <c r="F85" s="36" t="s">
        <v>143</v>
      </c>
      <c r="G85" s="29" t="s">
        <v>14</v>
      </c>
    </row>
    <row r="86" spans="1:7" ht="30" x14ac:dyDescent="0.25">
      <c r="A86" s="9" t="s">
        <v>145</v>
      </c>
      <c r="B86" s="14"/>
      <c r="C86" s="10"/>
      <c r="D86" s="18">
        <v>155</v>
      </c>
      <c r="E86" s="10">
        <v>3959</v>
      </c>
      <c r="F86" s="36" t="s">
        <v>144</v>
      </c>
      <c r="G86" s="29" t="s">
        <v>14</v>
      </c>
    </row>
    <row r="87" spans="1:7" ht="21" customHeight="1" thickBot="1" x14ac:dyDescent="0.3">
      <c r="A87" s="22" t="s">
        <v>15</v>
      </c>
      <c r="B87" s="23"/>
      <c r="C87" s="24"/>
      <c r="D87" s="25">
        <f>SUM(D74:D86)</f>
        <v>5616.8300000000017</v>
      </c>
      <c r="E87" s="24"/>
      <c r="F87" s="26"/>
      <c r="G87" s="27"/>
    </row>
    <row r="88" spans="1:7" ht="15.75" thickBot="1" x14ac:dyDescent="0.3">
      <c r="A88" s="30" t="s">
        <v>98</v>
      </c>
      <c r="B88" s="31"/>
      <c r="C88" s="32"/>
      <c r="D88" s="33">
        <f>SUM(D8,D10,D12,D14,D16,D18,D20,D22,D24,D26,D28,D30,D32,D34,D36,D38,D40,D43,D45,D47,D49,D51,D53,D55,D57,D59,D61,D63,D65,D67,D69,D71,D73,D87)</f>
        <v>20027.39</v>
      </c>
      <c r="E88" s="32"/>
      <c r="F88" s="34"/>
      <c r="G88" s="35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topLeftCell="A4" workbookViewId="0">
      <selection activeCell="I12" sqref="I1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10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10" t="s">
        <v>102</v>
      </c>
      <c r="B7" s="14" t="s">
        <v>103</v>
      </c>
      <c r="C7" s="10" t="s">
        <v>13</v>
      </c>
      <c r="D7" s="18">
        <v>107719.76</v>
      </c>
      <c r="E7" s="10">
        <v>3111</v>
      </c>
      <c r="F7" s="37" t="s">
        <v>96</v>
      </c>
    </row>
    <row r="8" spans="1:6" x14ac:dyDescent="0.25">
      <c r="A8" s="10" t="s">
        <v>102</v>
      </c>
      <c r="B8" s="14" t="s">
        <v>103</v>
      </c>
      <c r="C8" s="10" t="s">
        <v>13</v>
      </c>
      <c r="D8" s="18">
        <v>951.77</v>
      </c>
      <c r="E8" s="10">
        <v>3113</v>
      </c>
      <c r="F8" s="38" t="s">
        <v>99</v>
      </c>
    </row>
    <row r="9" spans="1:6" x14ac:dyDescent="0.25">
      <c r="A9" s="10" t="s">
        <v>102</v>
      </c>
      <c r="B9" s="14" t="s">
        <v>103</v>
      </c>
      <c r="C9" s="10" t="s">
        <v>13</v>
      </c>
      <c r="D9" s="18">
        <v>528.92999999999995</v>
      </c>
      <c r="E9" s="10">
        <v>3114</v>
      </c>
      <c r="F9" s="38" t="s">
        <v>100</v>
      </c>
    </row>
    <row r="10" spans="1:6" x14ac:dyDescent="0.25">
      <c r="A10" s="10" t="s">
        <v>102</v>
      </c>
      <c r="B10" s="14" t="s">
        <v>103</v>
      </c>
      <c r="C10" s="10" t="s">
        <v>13</v>
      </c>
      <c r="D10" s="18">
        <v>600</v>
      </c>
      <c r="E10" s="10">
        <v>3121</v>
      </c>
      <c r="F10" s="38" t="s">
        <v>132</v>
      </c>
    </row>
    <row r="11" spans="1:6" x14ac:dyDescent="0.25">
      <c r="A11" s="10" t="s">
        <v>102</v>
      </c>
      <c r="B11" s="14" t="s">
        <v>103</v>
      </c>
      <c r="C11" s="10" t="s">
        <v>13</v>
      </c>
      <c r="D11" s="18">
        <v>808.84</v>
      </c>
      <c r="E11" s="10">
        <v>3121</v>
      </c>
      <c r="F11" s="38" t="s">
        <v>132</v>
      </c>
    </row>
    <row r="12" spans="1:6" x14ac:dyDescent="0.25">
      <c r="A12" s="10" t="s">
        <v>102</v>
      </c>
      <c r="B12" s="14" t="s">
        <v>103</v>
      </c>
      <c r="C12" s="10" t="s">
        <v>13</v>
      </c>
      <c r="D12" s="18">
        <v>882.88</v>
      </c>
      <c r="E12" s="10">
        <v>3121</v>
      </c>
      <c r="F12" s="38" t="s">
        <v>132</v>
      </c>
    </row>
    <row r="13" spans="1:6" x14ac:dyDescent="0.25">
      <c r="A13" s="10" t="s">
        <v>102</v>
      </c>
      <c r="B13" s="14" t="s">
        <v>103</v>
      </c>
      <c r="C13" s="10" t="s">
        <v>13</v>
      </c>
      <c r="D13" s="18">
        <v>1400</v>
      </c>
      <c r="E13" s="10">
        <v>3121</v>
      </c>
      <c r="F13" s="38" t="s">
        <v>132</v>
      </c>
    </row>
    <row r="14" spans="1:6" x14ac:dyDescent="0.25">
      <c r="A14" s="10" t="s">
        <v>102</v>
      </c>
      <c r="B14" s="14" t="s">
        <v>103</v>
      </c>
      <c r="C14" s="10" t="s">
        <v>13</v>
      </c>
      <c r="D14" s="18">
        <v>565.04</v>
      </c>
      <c r="E14" s="10">
        <v>3122</v>
      </c>
      <c r="F14" s="38" t="s">
        <v>133</v>
      </c>
    </row>
    <row r="15" spans="1:6" x14ac:dyDescent="0.25">
      <c r="A15" s="10" t="s">
        <v>102</v>
      </c>
      <c r="B15" s="14" t="s">
        <v>103</v>
      </c>
      <c r="C15" s="10" t="s">
        <v>13</v>
      </c>
      <c r="D15" s="18">
        <v>133.46</v>
      </c>
      <c r="E15" s="10">
        <v>3132</v>
      </c>
      <c r="F15" s="38" t="s">
        <v>101</v>
      </c>
    </row>
    <row r="16" spans="1:6" x14ac:dyDescent="0.25">
      <c r="A16" s="10" t="s">
        <v>102</v>
      </c>
      <c r="B16" s="14" t="s">
        <v>103</v>
      </c>
      <c r="C16" s="10" t="s">
        <v>13</v>
      </c>
      <c r="D16" s="18">
        <v>14352.33</v>
      </c>
      <c r="E16" s="10">
        <v>3132</v>
      </c>
      <c r="F16" s="38" t="s">
        <v>101</v>
      </c>
    </row>
    <row r="17" spans="1:6" x14ac:dyDescent="0.25">
      <c r="A17" s="10" t="s">
        <v>102</v>
      </c>
      <c r="B17" s="14" t="s">
        <v>103</v>
      </c>
      <c r="C17" s="10" t="s">
        <v>13</v>
      </c>
      <c r="D17" s="18">
        <v>152.71</v>
      </c>
      <c r="E17" s="10">
        <v>3141</v>
      </c>
      <c r="F17" s="38" t="s">
        <v>135</v>
      </c>
    </row>
    <row r="18" spans="1:6" x14ac:dyDescent="0.25">
      <c r="A18" s="10" t="s">
        <v>102</v>
      </c>
      <c r="B18" s="14" t="s">
        <v>103</v>
      </c>
      <c r="C18" s="10" t="s">
        <v>13</v>
      </c>
      <c r="D18" s="18">
        <v>12070.23</v>
      </c>
      <c r="E18" s="10">
        <v>3141</v>
      </c>
      <c r="F18" s="38" t="s">
        <v>134</v>
      </c>
    </row>
    <row r="19" spans="1:6" x14ac:dyDescent="0.25">
      <c r="A19" s="10" t="s">
        <v>102</v>
      </c>
      <c r="B19" s="14" t="s">
        <v>103</v>
      </c>
      <c r="C19" s="10" t="s">
        <v>13</v>
      </c>
      <c r="D19" s="18">
        <v>40.44</v>
      </c>
      <c r="E19" s="10">
        <v>3151</v>
      </c>
      <c r="F19" s="38" t="s">
        <v>138</v>
      </c>
    </row>
    <row r="20" spans="1:6" x14ac:dyDescent="0.25">
      <c r="A20" s="10" t="s">
        <v>102</v>
      </c>
      <c r="B20" s="14" t="s">
        <v>103</v>
      </c>
      <c r="C20" s="10" t="s">
        <v>13</v>
      </c>
      <c r="D20" s="18">
        <v>121.33</v>
      </c>
      <c r="E20" s="10">
        <v>3151</v>
      </c>
      <c r="F20" s="38" t="s">
        <v>137</v>
      </c>
    </row>
    <row r="21" spans="1:6" x14ac:dyDescent="0.25">
      <c r="A21" s="10" t="s">
        <v>102</v>
      </c>
      <c r="B21" s="14" t="s">
        <v>103</v>
      </c>
      <c r="C21" s="10" t="s">
        <v>13</v>
      </c>
      <c r="D21" s="18">
        <v>5460.05</v>
      </c>
      <c r="E21" s="10">
        <v>3151</v>
      </c>
      <c r="F21" s="38" t="s">
        <v>136</v>
      </c>
    </row>
    <row r="22" spans="1:6" x14ac:dyDescent="0.25">
      <c r="A22" s="10" t="s">
        <v>102</v>
      </c>
      <c r="B22" s="14" t="s">
        <v>103</v>
      </c>
      <c r="C22" s="10" t="s">
        <v>13</v>
      </c>
      <c r="D22" s="18">
        <v>16155.75</v>
      </c>
      <c r="E22" s="10">
        <v>3151</v>
      </c>
      <c r="F22" s="38" t="s">
        <v>139</v>
      </c>
    </row>
    <row r="23" spans="1:6" x14ac:dyDescent="0.25">
      <c r="A23" s="10" t="s">
        <v>102</v>
      </c>
      <c r="B23" s="14" t="s">
        <v>103</v>
      </c>
      <c r="C23" s="10" t="s">
        <v>13</v>
      </c>
      <c r="D23" s="18">
        <v>336</v>
      </c>
      <c r="E23" s="10">
        <v>3295</v>
      </c>
      <c r="F23" s="38" t="s">
        <v>97</v>
      </c>
    </row>
    <row r="24" spans="1:6" ht="21" customHeight="1" thickBot="1" x14ac:dyDescent="0.3">
      <c r="A24" s="22" t="s">
        <v>15</v>
      </c>
      <c r="B24" s="23"/>
      <c r="C24" s="24"/>
      <c r="D24" s="25">
        <v>127979.01</v>
      </c>
      <c r="E24" s="24"/>
      <c r="F24" s="39"/>
    </row>
    <row r="25" spans="1:6" ht="15.75" thickBot="1" x14ac:dyDescent="0.3">
      <c r="A25" s="30" t="s">
        <v>98</v>
      </c>
      <c r="B25" s="31"/>
      <c r="C25" s="32"/>
      <c r="D25" s="33">
        <f>SUM(D24)</f>
        <v>127979.01</v>
      </c>
      <c r="E25" s="32"/>
      <c r="F25" s="40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2024-10-21T08:56:23Z</dcterms:modified>
</cp:coreProperties>
</file>