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ivremeno\"/>
    </mc:Choice>
  </mc:AlternateContent>
  <bookViews>
    <workbookView xWindow="0" yWindow="0" windowWidth="28800" windowHeight="11400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02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1" i="1"/>
  <c r="D19" i="1"/>
  <c r="D17" i="1"/>
  <c r="D15" i="1"/>
  <c r="D13" i="1"/>
  <c r="D11" i="1"/>
  <c r="D8" i="1"/>
  <c r="D103" i="1" l="1"/>
</calcChain>
</file>

<file path=xl/sharedStrings.xml><?xml version="1.0" encoding="utf-8"?>
<sst xmlns="http://schemas.openxmlformats.org/spreadsheetml/2006/main" count="354" uniqueCount="163">
  <si>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</si>
  <si>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</si>
  <si>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</si>
  <si>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</si>
  <si>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</si>
  <si>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</si>
  <si>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</si>
  <si>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</si>
  <si>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Sonja Lušić Radošević_x000D_
     </t>
  </si>
  <si>
    <t>Isplata Sredstava Za Razdoblje: 01.07.2024 Do 31.07.2024</t>
  </si>
  <si>
    <t>VRUTAK d.o.o.</t>
  </si>
  <si>
    <t>95092888930</t>
  </si>
  <si>
    <t>Zagreb</t>
  </si>
  <si>
    <t>IX. GIMNAZIJA</t>
  </si>
  <si>
    <t>Ukupno:</t>
  </si>
  <si>
    <t>R-GLOBAL d.o.o.</t>
  </si>
  <si>
    <t>93152082975</t>
  </si>
  <si>
    <t>Ostale usluge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</si>
  <si>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</si>
  <si>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</si>
  <si>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</si>
  <si>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</si>
  <si>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</si>
  <si>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</si>
  <si>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</si>
  <si>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</si>
  <si>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</si>
  <si>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</si>
  <si>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</si>
  <si>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</si>
  <si>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>MODEL-EDUCA d.o.o.</t>
  </si>
  <si>
    <t>75261823939</t>
  </si>
  <si>
    <t xml:space="preserve"> PROPRINT d.o.o.</t>
  </si>
  <si>
    <t>72612732139</t>
  </si>
  <si>
    <t>OPTIMUS LAB d.o.o.</t>
  </si>
  <si>
    <t>71981294715</t>
  </si>
  <si>
    <t>Telemach Hrvatska d.o.o.</t>
  </si>
  <si>
    <t>70133616033</t>
  </si>
  <si>
    <t xml:space="preserve">Zagreb     </t>
  </si>
  <si>
    <t>STUDIO TIME d.o.o.</t>
  </si>
  <si>
    <t>65175953240</t>
  </si>
  <si>
    <t>NARODNE NOVINE d.d.</t>
  </si>
  <si>
    <t>64546066176</t>
  </si>
  <si>
    <t>HEP OPSKRBA d.o.o.</t>
  </si>
  <si>
    <t>63073332379</t>
  </si>
  <si>
    <t xml:space="preserve">BAČELIĆ d.o.o.                                                                  </t>
  </si>
  <si>
    <t>62969535840</t>
  </si>
  <si>
    <t>GRAD ZAGREB - PROLAZNI RAČUN PRIHODA SUDIONIKA</t>
  </si>
  <si>
    <t>61817894937</t>
  </si>
  <si>
    <t xml:space="preserve">Zagreb      </t>
  </si>
  <si>
    <t>DRUGA EKONOMSKA ŠKOLA</t>
  </si>
  <si>
    <t>58399348588</t>
  </si>
  <si>
    <t>ELEKTRO - ČIČA ,OBRT ZA USLUGE</t>
  </si>
  <si>
    <t>55366337928</t>
  </si>
  <si>
    <t>GREENFIX, OBRT ZA UREĐENJE I ODRŽAVANJE OKOLIŠA</t>
  </si>
  <si>
    <t>54982531002</t>
  </si>
  <si>
    <t>BON - TON d.o.o.</t>
  </si>
  <si>
    <t>52931027628</t>
  </si>
  <si>
    <t>ZNAMEN d.o.o.</t>
  </si>
  <si>
    <t>46756708256</t>
  </si>
  <si>
    <t xml:space="preserve">G.D. DIZAJN obrt za računalstvo, usluge i trgovinu                            </t>
  </si>
  <si>
    <t>45732233774</t>
  </si>
  <si>
    <t xml:space="preserve">HERCEGOVA TRGOVINA D.O.O.                                                       </t>
  </si>
  <si>
    <t>37927948281</t>
  </si>
  <si>
    <t>KREATIVA d.o.o.</t>
  </si>
  <si>
    <t>37351859504</t>
  </si>
  <si>
    <t>PAMETNA KUĆA d.o.o.</t>
  </si>
  <si>
    <t>33650879020</t>
  </si>
  <si>
    <t>A1 Hrvatska d.o.o.</t>
  </si>
  <si>
    <t>29524210204</t>
  </si>
  <si>
    <t>CROATIA OSIGURANJE d.d. Filijala</t>
  </si>
  <si>
    <t>26187994862</t>
  </si>
  <si>
    <t>O.M. SUPPORT d.o.o.</t>
  </si>
  <si>
    <t>23071028130</t>
  </si>
  <si>
    <t>PARTNER ELECTRIC  d.o.o.</t>
  </si>
  <si>
    <t>21246000051</t>
  </si>
  <si>
    <t>Velika Gorica</t>
  </si>
  <si>
    <t>HEP-TOPLINARSTVO d.o.o.</t>
  </si>
  <si>
    <t>15907062900</t>
  </si>
  <si>
    <t xml:space="preserve">TOMA - KEM d.o.o.                                                               </t>
  </si>
  <si>
    <t>12910040859</t>
  </si>
  <si>
    <t>INSTITUT ZA HRVATSKI JEZIK I JEZIKOSLOVLJE</t>
  </si>
  <si>
    <t>12268324202</t>
  </si>
  <si>
    <t>Opti Print Adria d.o.o.</t>
  </si>
  <si>
    <t>11469787133</t>
  </si>
  <si>
    <t>AKD-ZAŠTITA D.O.O.</t>
  </si>
  <si>
    <t>09253797076</t>
  </si>
  <si>
    <t>E.S.K. d.o.o</t>
  </si>
  <si>
    <t>06135698286</t>
  </si>
  <si>
    <t xml:space="preserve">SPERANZA d.o.o. Putnička agencija                                               </t>
  </si>
  <si>
    <t xml:space="preserve">-                   </t>
  </si>
  <si>
    <t>Plaće za redovan rad</t>
  </si>
  <si>
    <t>Sveukupno:</t>
  </si>
  <si>
    <t>Zakupnine i najamnine - najam fotokopirnog stroja</t>
  </si>
  <si>
    <t>Usluge telefona, pošte i prijevoza - pošta</t>
  </si>
  <si>
    <t>Uredski materijal i ostali materijalni rashodi - fotokopirni papir</t>
  </si>
  <si>
    <t>Usluge telefona, pošte i prijevoza - telefon</t>
  </si>
  <si>
    <t>Energija - električna energija</t>
  </si>
  <si>
    <t>Uredski materijal i ostali materijalni rashodi - higijenski materijal</t>
  </si>
  <si>
    <t>Energija - toplinska energija</t>
  </si>
  <si>
    <t>Sjedište / Prebivalište Isplatitelja</t>
  </si>
  <si>
    <t>Ministarstvo znanosti i obrazovanja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</si>
  <si>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</si>
  <si>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</si>
  <si>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</si>
  <si>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</si>
  <si>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</si>
  <si>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 49508397045</t>
  </si>
  <si>
    <t>Obveze za bolovanje na teret HZZO-a</t>
  </si>
  <si>
    <t>Obveze za porez</t>
  </si>
  <si>
    <t>Obveze za MIO I. STUP</t>
  </si>
  <si>
    <t>Obveze za MIO II. STUP</t>
  </si>
  <si>
    <t>Plaće za redovan rad - pripravnica pedagoginja - projekt HZZ</t>
  </si>
  <si>
    <t>Obveze za porez - pripravnica pedagoginja - projekt HZZ</t>
  </si>
  <si>
    <t>Obveze za MIO I. STUP - pripravnica pedagoginja - projekt HZZ</t>
  </si>
  <si>
    <t>Obveze za MIO II. STUP - pripravnica pedagoginja - projekt HZZ</t>
  </si>
  <si>
    <t>Naknade za prijevoz,za rad na terenu i odvojeni život - mjesečni prijevoz zaposlenika</t>
  </si>
  <si>
    <t>Bankarske usluge i usluge platnog prometa - naknada za vođenje računa</t>
  </si>
  <si>
    <t>Obveze prema partnerima - isplata Drugoj ekonomskoj za zajedničko održavanje zgrade</t>
  </si>
  <si>
    <t>Intelektualne i osobne usluge - E- TEHNIČAR</t>
  </si>
  <si>
    <t>Nakn.za rad predst.i izvrš.tijela, povj. i slično - ŠKOLSKI ODBOR</t>
  </si>
  <si>
    <t xml:space="preserve">Isplata E - TEHNIČAR 
</t>
  </si>
  <si>
    <t xml:space="preserve">Isplata E - TEHNIČAR </t>
  </si>
  <si>
    <t>Isplata Školski odbor</t>
  </si>
  <si>
    <t>Zagrebačka banka d.d.</t>
  </si>
  <si>
    <t>Druga ekonomska škola</t>
  </si>
  <si>
    <t>Pripravnica pedagoginja - projekt HZZ</t>
  </si>
  <si>
    <t>Obveze za učenički prijevoz</t>
  </si>
  <si>
    <t>Isplata prijevoza učenicima - Samoborček EU grupa d.o.o.</t>
  </si>
  <si>
    <t>Redovna isplata prijevoza zaposlenicima 07-2024</t>
  </si>
  <si>
    <t>Ostale usluge - zaštitarske usluge za protupožarni sustav - objedinjeni trošak IX. gimnazije i Druge ekonomske škole</t>
  </si>
  <si>
    <t>Uredski materijal i ostali materijalni rashodi - materijal za održavanje i čišćenje zgrade</t>
  </si>
  <si>
    <t>Računalne usluge -  E- računi</t>
  </si>
  <si>
    <t>Komunalne usluge - čistoća - objedinjeni trošak IX. gimnazije i Druge ekonomske škole</t>
  </si>
  <si>
    <t>Komunalne usluge - voda- objedinjeni trošak IX. gimnazije i Druge ekonomske škole</t>
  </si>
  <si>
    <t>Naknade za prijevoz,za rad na terenu i odvojeni život - godišnje karte</t>
  </si>
  <si>
    <t>Uredski materijal i ostali materijalni rashodi -  materijali za provedbu nastave iz fizike</t>
  </si>
  <si>
    <t>Uredski materijal i ostali materijalni rashodi - materijali za provedbu nastave iz fizike</t>
  </si>
  <si>
    <t>Sitni inventar i auto gume - materijali za provedbu nastave iz fizike</t>
  </si>
  <si>
    <t xml:space="preserve"> Zagreb</t>
  </si>
  <si>
    <t>Čakovec</t>
  </si>
  <si>
    <t>Intelektualne i osobne usluge - osposobljavanje zaposlenika iz zaštita na radu</t>
  </si>
  <si>
    <t>Materijal i dijelovi za tekuće i investicijsko - održavanje interijera zgrade - boja za farbanje zidova</t>
  </si>
  <si>
    <t>Usluge tekućeg i investicijskog održavanja - održavanje sustava vatrodojave i videonadzora - objedinjeni trošak IX. gimanzije i Druge ekonomske škole</t>
  </si>
  <si>
    <t>Premije osiguranja - putno osiguranje nastavnika za stručna usavršavanja u Dublinu i Helsinkiu u sklopu projekta Erasmus</t>
  </si>
  <si>
    <t>Usluge telefona, pošte i prijevoza - mobitel</t>
  </si>
  <si>
    <t>Usluge promidžbe i informiranja - pretplata na portal srednja.hr</t>
  </si>
  <si>
    <t>Uredski materijal i ostali materijalni rashodi - priručnik za nastavnike</t>
  </si>
  <si>
    <t>Ostali nespomenuti rashodi poslovanja - nagrade odličnim učenicima</t>
  </si>
  <si>
    <t>Intelektualne i osobne usluge - pravne usluge</t>
  </si>
  <si>
    <t>Komunalne usluge - uređenje parka škole - košnja trave - objedinjeni trošak IX. gimnazije i Druge ekonomske škole</t>
  </si>
  <si>
    <t>Usluge tekućeg i investicijskog održavanja - održavanje elektro instalacija</t>
  </si>
  <si>
    <t>Materijal i dijelovi za tekuće i investicijsko održavanje - materijal za popravke  - objedinjeni trošak IX. gimanzije i Druge ekonomske škole</t>
  </si>
  <si>
    <t>Komunalne usluge - vodna naknada - objedinjeni trošak IX. gimanzije i Druge ekonomske škole</t>
  </si>
  <si>
    <t>Materijal i dijelovi za tekuće i investicijsko -  održavanje interijera zgrade - boja za farbanje zidova</t>
  </si>
  <si>
    <t>Uredski materijal i ostali materijalni rashodi - uredski materijal</t>
  </si>
  <si>
    <t>Računalne usluge - računovodstveni program</t>
  </si>
  <si>
    <t>Ostale usluge - izrada plakata za Otvoreni dan IX. gimnazije</t>
  </si>
  <si>
    <t>IX. GIMNAZIJA_x000D_
Dobojska ulica 12_x000D_
Zagreb_x000D_
Tel: +385 3097 198   _x000D_
OIB: 67952242107_x000D_
Mail: deveta@gimnazija-deveta-zg.skole.hr_x000D_
IBAN: HR9523600001101421438</t>
  </si>
  <si>
    <t>IX. GIMNAZIJA_x000D_
Dobojska ulica 12_x000D_
Zagreb_x000D_
Tel: +385 3097 198  _x000D_
OIB: 67952242107_x000D_
Mail: deveta@gimnazija-deveta-zg.skole.hr_x000D_
IBAN: HR9523600001101421438</t>
  </si>
  <si>
    <t>Službena putovanja - avans za putovanje u Njemačku u sklopu projekta Erasmus - Euroweek</t>
  </si>
  <si>
    <t>Plaće za redovan rad - mentorstvo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</si>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</sst>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top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0" fillId="5" borderId="18" xfId="0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22" zoomScaleNormal="100" workbookViewId="0">
      <selection activeCell="F105" sqref="F10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158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10</v>
      </c>
      <c r="B7" s="14" t="s">
        <v>11</v>
      </c>
      <c r="C7" s="10" t="s">
        <v>12</v>
      </c>
      <c r="D7" s="18">
        <v>192.3</v>
      </c>
      <c r="E7" s="10">
        <v>3221</v>
      </c>
      <c r="F7" s="48" t="s">
        <v>131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192.3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12</v>
      </c>
      <c r="D9" s="18">
        <v>122.42</v>
      </c>
      <c r="E9" s="10">
        <v>3235</v>
      </c>
      <c r="F9" s="9" t="s">
        <v>93</v>
      </c>
      <c r="G9" s="28" t="s">
        <v>13</v>
      </c>
    </row>
    <row r="10" spans="1:7" x14ac:dyDescent="0.25">
      <c r="A10" s="9"/>
      <c r="B10" s="14"/>
      <c r="C10" s="10"/>
      <c r="D10" s="18">
        <v>112.38</v>
      </c>
      <c r="E10" s="10">
        <v>3239</v>
      </c>
      <c r="F10" s="9" t="s">
        <v>17</v>
      </c>
      <c r="G10" s="29" t="s">
        <v>13</v>
      </c>
    </row>
    <row r="11" spans="1:7" ht="27" customHeight="1" thickBot="1" x14ac:dyDescent="0.3">
      <c r="A11" s="22" t="s">
        <v>14</v>
      </c>
      <c r="B11" s="23"/>
      <c r="C11" s="24"/>
      <c r="D11" s="25">
        <f>SUM(D9:D10)</f>
        <v>234.8</v>
      </c>
      <c r="E11" s="24"/>
      <c r="F11" s="26"/>
      <c r="G11" s="27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113.65</v>
      </c>
      <c r="E12" s="10">
        <v>3231</v>
      </c>
      <c r="F12" s="9" t="s">
        <v>94</v>
      </c>
      <c r="G12" s="28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SUM(D12:D12)</f>
        <v>113.65</v>
      </c>
      <c r="E13" s="24"/>
      <c r="F13" s="26"/>
      <c r="G13" s="27"/>
    </row>
    <row r="14" spans="1:7" x14ac:dyDescent="0.25">
      <c r="A14" s="9" t="s">
        <v>21</v>
      </c>
      <c r="B14" s="14" t="s">
        <v>22</v>
      </c>
      <c r="C14" s="10" t="s">
        <v>12</v>
      </c>
      <c r="D14" s="18">
        <v>3.32</v>
      </c>
      <c r="E14" s="10">
        <v>3238</v>
      </c>
      <c r="F14" s="9" t="s">
        <v>132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3.32</v>
      </c>
      <c r="E15" s="24"/>
      <c r="F15" s="26"/>
      <c r="G15" s="27"/>
    </row>
    <row r="16" spans="1:7" ht="30" x14ac:dyDescent="0.25">
      <c r="A16" s="9" t="s">
        <v>23</v>
      </c>
      <c r="B16" s="14" t="s">
        <v>24</v>
      </c>
      <c r="C16" s="10" t="s">
        <v>25</v>
      </c>
      <c r="D16" s="18">
        <v>578.66999999999996</v>
      </c>
      <c r="E16" s="10">
        <v>3234</v>
      </c>
      <c r="F16" s="48" t="s">
        <v>133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578.66999999999996</v>
      </c>
      <c r="E17" s="24"/>
      <c r="F17" s="26"/>
      <c r="G17" s="27"/>
    </row>
    <row r="18" spans="1:7" ht="30" x14ac:dyDescent="0.25">
      <c r="A18" s="9" t="s">
        <v>26</v>
      </c>
      <c r="B18" s="14" t="s">
        <v>27</v>
      </c>
      <c r="C18" s="10" t="s">
        <v>12</v>
      </c>
      <c r="D18" s="18">
        <v>1467.36</v>
      </c>
      <c r="E18" s="10">
        <v>3234</v>
      </c>
      <c r="F18" s="48" t="s">
        <v>134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1467.36</v>
      </c>
      <c r="E19" s="24"/>
      <c r="F19" s="26"/>
      <c r="G19" s="27"/>
    </row>
    <row r="20" spans="1:7" x14ac:dyDescent="0.25">
      <c r="A20" s="9" t="s">
        <v>28</v>
      </c>
      <c r="B20" s="14" t="s">
        <v>29</v>
      </c>
      <c r="C20" s="10" t="s">
        <v>12</v>
      </c>
      <c r="D20" s="18">
        <v>468.3</v>
      </c>
      <c r="E20" s="10">
        <v>3212</v>
      </c>
      <c r="F20" s="9" t="s">
        <v>135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468.3</v>
      </c>
      <c r="E21" s="24"/>
      <c r="F21" s="26"/>
      <c r="G21" s="27"/>
    </row>
    <row r="22" spans="1:7" ht="30" x14ac:dyDescent="0.25">
      <c r="A22" s="9" t="s">
        <v>30</v>
      </c>
      <c r="B22" s="14" t="s">
        <v>31</v>
      </c>
      <c r="C22" s="10" t="s">
        <v>12</v>
      </c>
      <c r="D22" s="18">
        <v>7.42</v>
      </c>
      <c r="E22" s="10">
        <v>3221</v>
      </c>
      <c r="F22" s="48" t="s">
        <v>136</v>
      </c>
      <c r="G22" s="28" t="s">
        <v>13</v>
      </c>
    </row>
    <row r="23" spans="1:7" x14ac:dyDescent="0.25">
      <c r="A23" s="9"/>
      <c r="B23" s="14"/>
      <c r="C23" s="10"/>
      <c r="D23" s="18">
        <v>530.44000000000005</v>
      </c>
      <c r="E23" s="10">
        <v>3225</v>
      </c>
      <c r="F23" s="9"/>
      <c r="G23" s="29" t="s">
        <v>13</v>
      </c>
    </row>
    <row r="24" spans="1:7" x14ac:dyDescent="0.25">
      <c r="A24" s="9"/>
      <c r="B24" s="14"/>
      <c r="C24" s="10"/>
      <c r="D24" s="18">
        <v>8.75</v>
      </c>
      <c r="E24" s="10">
        <v>3239</v>
      </c>
      <c r="F24" s="9"/>
      <c r="G24" s="29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SUM(D22:D24)</f>
        <v>546.61</v>
      </c>
      <c r="E25" s="24"/>
      <c r="F25" s="26"/>
      <c r="G25" s="27"/>
    </row>
    <row r="26" spans="1:7" x14ac:dyDescent="0.25">
      <c r="A26" s="9" t="s">
        <v>32</v>
      </c>
      <c r="B26" s="14" t="s">
        <v>33</v>
      </c>
      <c r="C26" s="10" t="s">
        <v>12</v>
      </c>
      <c r="D26" s="18">
        <v>237.5</v>
      </c>
      <c r="E26" s="10">
        <v>3221</v>
      </c>
      <c r="F26" s="9" t="s">
        <v>95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237.5</v>
      </c>
      <c r="E27" s="24"/>
      <c r="F27" s="26"/>
      <c r="G27" s="27"/>
    </row>
    <row r="28" spans="1:7" x14ac:dyDescent="0.25">
      <c r="A28" s="9" t="s">
        <v>34</v>
      </c>
      <c r="B28" s="14" t="s">
        <v>35</v>
      </c>
      <c r="C28" s="10" t="s">
        <v>140</v>
      </c>
      <c r="D28" s="18">
        <v>350</v>
      </c>
      <c r="E28" s="10">
        <v>3238</v>
      </c>
      <c r="F28" s="9" t="s">
        <v>156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350</v>
      </c>
      <c r="E29" s="24"/>
      <c r="F29" s="26"/>
      <c r="G29" s="27"/>
    </row>
    <row r="30" spans="1:7" x14ac:dyDescent="0.25">
      <c r="A30" s="9" t="s">
        <v>36</v>
      </c>
      <c r="B30" s="14" t="s">
        <v>37</v>
      </c>
      <c r="C30" s="10" t="s">
        <v>38</v>
      </c>
      <c r="D30" s="18">
        <v>30.53</v>
      </c>
      <c r="E30" s="10">
        <v>3231</v>
      </c>
      <c r="F30" s="9" t="s">
        <v>96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30.53</v>
      </c>
      <c r="E31" s="24"/>
      <c r="F31" s="26"/>
      <c r="G31" s="27"/>
    </row>
    <row r="32" spans="1:7" x14ac:dyDescent="0.25">
      <c r="A32" s="9" t="s">
        <v>39</v>
      </c>
      <c r="B32" s="14" t="s">
        <v>40</v>
      </c>
      <c r="C32" s="10" t="s">
        <v>12</v>
      </c>
      <c r="D32" s="18">
        <v>131</v>
      </c>
      <c r="E32" s="10">
        <v>3239</v>
      </c>
      <c r="F32" s="9" t="s">
        <v>157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131</v>
      </c>
      <c r="E33" s="24"/>
      <c r="F33" s="26"/>
      <c r="G33" s="27"/>
    </row>
    <row r="34" spans="1:7" x14ac:dyDescent="0.25">
      <c r="A34" s="9" t="s">
        <v>41</v>
      </c>
      <c r="B34" s="14" t="s">
        <v>42</v>
      </c>
      <c r="C34" s="10" t="s">
        <v>12</v>
      </c>
      <c r="D34" s="18">
        <v>165</v>
      </c>
      <c r="E34" s="10">
        <v>3221</v>
      </c>
      <c r="F34" s="9" t="s">
        <v>155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165</v>
      </c>
      <c r="E35" s="24"/>
      <c r="F35" s="26"/>
      <c r="G35" s="27"/>
    </row>
    <row r="36" spans="1:7" x14ac:dyDescent="0.25">
      <c r="A36" s="9" t="s">
        <v>43</v>
      </c>
      <c r="B36" s="14" t="s">
        <v>44</v>
      </c>
      <c r="C36" s="10" t="s">
        <v>12</v>
      </c>
      <c r="D36" s="18">
        <v>902.69</v>
      </c>
      <c r="E36" s="10">
        <v>3223</v>
      </c>
      <c r="F36" s="9" t="s">
        <v>97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902.69</v>
      </c>
      <c r="E37" s="24"/>
      <c r="F37" s="26"/>
      <c r="G37" s="27"/>
    </row>
    <row r="38" spans="1:7" ht="30" x14ac:dyDescent="0.25">
      <c r="A38" s="9" t="s">
        <v>45</v>
      </c>
      <c r="B38" s="14" t="s">
        <v>46</v>
      </c>
      <c r="C38" s="10" t="s">
        <v>12</v>
      </c>
      <c r="D38" s="18">
        <v>83.29</v>
      </c>
      <c r="E38" s="10">
        <v>3224</v>
      </c>
      <c r="F38" s="48" t="s">
        <v>154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83.29</v>
      </c>
      <c r="E39" s="24"/>
      <c r="F39" s="26"/>
      <c r="G39" s="27"/>
    </row>
    <row r="40" spans="1:7" ht="30" x14ac:dyDescent="0.25">
      <c r="A40" s="9" t="s">
        <v>47</v>
      </c>
      <c r="B40" s="14" t="s">
        <v>48</v>
      </c>
      <c r="C40" s="10" t="s">
        <v>49</v>
      </c>
      <c r="D40" s="18">
        <v>455.21</v>
      </c>
      <c r="E40" s="10">
        <v>3234</v>
      </c>
      <c r="F40" s="48" t="s">
        <v>153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455.21</v>
      </c>
      <c r="E41" s="24"/>
      <c r="F41" s="26"/>
      <c r="G41" s="27"/>
    </row>
    <row r="42" spans="1:7" ht="45" x14ac:dyDescent="0.25">
      <c r="A42" s="9" t="s">
        <v>50</v>
      </c>
      <c r="B42" s="14" t="s">
        <v>51</v>
      </c>
      <c r="C42" s="10" t="s">
        <v>12</v>
      </c>
      <c r="D42" s="18">
        <v>104.8</v>
      </c>
      <c r="E42" s="10">
        <v>3224</v>
      </c>
      <c r="F42" s="48" t="s">
        <v>152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104.8</v>
      </c>
      <c r="E43" s="24"/>
      <c r="F43" s="26"/>
      <c r="G43" s="27"/>
    </row>
    <row r="44" spans="1:7" ht="30" x14ac:dyDescent="0.25">
      <c r="A44" s="9" t="s">
        <v>52</v>
      </c>
      <c r="B44" s="14" t="s">
        <v>53</v>
      </c>
      <c r="C44" s="10" t="s">
        <v>12</v>
      </c>
      <c r="D44" s="18">
        <v>298.75</v>
      </c>
      <c r="E44" s="10">
        <v>3232</v>
      </c>
      <c r="F44" s="48" t="s">
        <v>151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298.75</v>
      </c>
      <c r="E45" s="24"/>
      <c r="F45" s="26"/>
      <c r="G45" s="27"/>
    </row>
    <row r="46" spans="1:7" ht="30" x14ac:dyDescent="0.25">
      <c r="A46" s="9" t="s">
        <v>54</v>
      </c>
      <c r="B46" s="14" t="s">
        <v>55</v>
      </c>
      <c r="C46" s="10" t="s">
        <v>139</v>
      </c>
      <c r="D46" s="18">
        <v>573.83000000000004</v>
      </c>
      <c r="E46" s="10">
        <v>3234</v>
      </c>
      <c r="F46" s="48" t="s">
        <v>150</v>
      </c>
      <c r="G46" s="28" t="s">
        <v>13</v>
      </c>
    </row>
    <row r="47" spans="1:7" ht="27" customHeight="1" thickBot="1" x14ac:dyDescent="0.3">
      <c r="A47" s="22" t="s">
        <v>14</v>
      </c>
      <c r="B47" s="23"/>
      <c r="C47" s="24"/>
      <c r="D47" s="25">
        <f>SUM(D46:D46)</f>
        <v>573.83000000000004</v>
      </c>
      <c r="E47" s="24"/>
      <c r="F47" s="26"/>
      <c r="G47" s="27"/>
    </row>
    <row r="48" spans="1:7" x14ac:dyDescent="0.25">
      <c r="A48" s="9" t="s">
        <v>56</v>
      </c>
      <c r="B48" s="14" t="s">
        <v>57</v>
      </c>
      <c r="C48" s="10" t="s">
        <v>12</v>
      </c>
      <c r="D48" s="18">
        <v>543.29999999999995</v>
      </c>
      <c r="E48" s="10">
        <v>3221</v>
      </c>
      <c r="F48" s="9" t="s">
        <v>98</v>
      </c>
      <c r="G48" s="28" t="s">
        <v>13</v>
      </c>
    </row>
    <row r="49" spans="1:7" ht="27" customHeight="1" thickBot="1" x14ac:dyDescent="0.3">
      <c r="A49" s="22" t="s">
        <v>14</v>
      </c>
      <c r="B49" s="23"/>
      <c r="C49" s="24"/>
      <c r="D49" s="25">
        <f>SUM(D48:D48)</f>
        <v>543.29999999999995</v>
      </c>
      <c r="E49" s="24"/>
      <c r="F49" s="26"/>
      <c r="G49" s="27"/>
    </row>
    <row r="50" spans="1:7" x14ac:dyDescent="0.25">
      <c r="A50" s="9" t="s">
        <v>58</v>
      </c>
      <c r="B50" s="14" t="s">
        <v>59</v>
      </c>
      <c r="C50" s="10" t="s">
        <v>12</v>
      </c>
      <c r="D50" s="18">
        <v>14.18</v>
      </c>
      <c r="E50" s="10">
        <v>3221</v>
      </c>
      <c r="F50" s="9" t="s">
        <v>147</v>
      </c>
      <c r="G50" s="28" t="s">
        <v>13</v>
      </c>
    </row>
    <row r="51" spans="1:7" ht="27" customHeight="1" thickBot="1" x14ac:dyDescent="0.3">
      <c r="A51" s="22" t="s">
        <v>14</v>
      </c>
      <c r="B51" s="23"/>
      <c r="C51" s="24"/>
      <c r="D51" s="25">
        <f>SUM(D50:D50)</f>
        <v>14.18</v>
      </c>
      <c r="E51" s="24"/>
      <c r="F51" s="26"/>
      <c r="G51" s="27"/>
    </row>
    <row r="52" spans="1:7" ht="30" x14ac:dyDescent="0.25">
      <c r="A52" s="9" t="s">
        <v>60</v>
      </c>
      <c r="B52" s="14" t="s">
        <v>61</v>
      </c>
      <c r="C52" s="10" t="s">
        <v>12</v>
      </c>
      <c r="D52" s="18">
        <v>27.49</v>
      </c>
      <c r="E52" s="10">
        <v>3221</v>
      </c>
      <c r="F52" s="48" t="s">
        <v>137</v>
      </c>
      <c r="G52" s="28" t="s">
        <v>13</v>
      </c>
    </row>
    <row r="53" spans="1:7" x14ac:dyDescent="0.25">
      <c r="A53" s="9"/>
      <c r="B53" s="14"/>
      <c r="C53" s="10"/>
      <c r="D53" s="18">
        <v>263.89999999999998</v>
      </c>
      <c r="E53" s="10">
        <v>3225</v>
      </c>
      <c r="F53" s="9"/>
      <c r="G53" s="29" t="s">
        <v>13</v>
      </c>
    </row>
    <row r="54" spans="1:7" ht="27" customHeight="1" thickBot="1" x14ac:dyDescent="0.3">
      <c r="A54" s="22" t="s">
        <v>14</v>
      </c>
      <c r="B54" s="23"/>
      <c r="C54" s="24"/>
      <c r="D54" s="25">
        <f>SUM(D52:D53)</f>
        <v>291.39</v>
      </c>
      <c r="E54" s="24"/>
      <c r="F54" s="26"/>
      <c r="G54" s="27"/>
    </row>
    <row r="55" spans="1:7" ht="30" x14ac:dyDescent="0.25">
      <c r="A55" s="9" t="s">
        <v>62</v>
      </c>
      <c r="B55" s="14" t="s">
        <v>63</v>
      </c>
      <c r="C55" s="10" t="s">
        <v>12</v>
      </c>
      <c r="D55" s="18">
        <v>6.16</v>
      </c>
      <c r="E55" s="10">
        <v>3221</v>
      </c>
      <c r="F55" s="48" t="s">
        <v>137</v>
      </c>
      <c r="G55" s="28" t="s">
        <v>13</v>
      </c>
    </row>
    <row r="56" spans="1:7" x14ac:dyDescent="0.25">
      <c r="A56" s="9"/>
      <c r="B56" s="14"/>
      <c r="C56" s="10"/>
      <c r="D56" s="18">
        <v>735.87</v>
      </c>
      <c r="E56" s="10">
        <v>3225</v>
      </c>
      <c r="F56" s="9"/>
      <c r="G56" s="29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SUM(D55:D56)</f>
        <v>742.03</v>
      </c>
      <c r="E57" s="24"/>
      <c r="F57" s="26"/>
      <c r="G57" s="27"/>
    </row>
    <row r="58" spans="1:7" x14ac:dyDescent="0.25">
      <c r="A58" s="9" t="s">
        <v>64</v>
      </c>
      <c r="B58" s="14" t="s">
        <v>65</v>
      </c>
      <c r="C58" s="10" t="s">
        <v>12</v>
      </c>
      <c r="D58" s="18">
        <v>374.25</v>
      </c>
      <c r="E58" s="10">
        <v>3225</v>
      </c>
      <c r="F58" s="9" t="s">
        <v>138</v>
      </c>
      <c r="G58" s="28" t="s">
        <v>13</v>
      </c>
    </row>
    <row r="59" spans="1:7" x14ac:dyDescent="0.25">
      <c r="A59" s="9"/>
      <c r="B59" s="14"/>
      <c r="C59" s="10"/>
      <c r="D59" s="18">
        <v>6.88</v>
      </c>
      <c r="E59" s="10">
        <v>3239</v>
      </c>
      <c r="F59" s="9"/>
      <c r="G59" s="29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SUM(D58:D59)</f>
        <v>381.13</v>
      </c>
      <c r="E60" s="24"/>
      <c r="F60" s="26"/>
      <c r="G60" s="27"/>
    </row>
    <row r="61" spans="1:7" x14ac:dyDescent="0.25">
      <c r="A61" s="9" t="s">
        <v>66</v>
      </c>
      <c r="B61" s="14" t="s">
        <v>67</v>
      </c>
      <c r="C61" s="10" t="s">
        <v>12</v>
      </c>
      <c r="D61" s="18">
        <v>120</v>
      </c>
      <c r="E61" s="10">
        <v>3233</v>
      </c>
      <c r="F61" s="9" t="s">
        <v>146</v>
      </c>
      <c r="G61" s="28" t="s">
        <v>13</v>
      </c>
    </row>
    <row r="62" spans="1:7" ht="27" customHeight="1" thickBot="1" x14ac:dyDescent="0.3">
      <c r="A62" s="22" t="s">
        <v>14</v>
      </c>
      <c r="B62" s="23"/>
      <c r="C62" s="24"/>
      <c r="D62" s="25">
        <f>SUM(D61:D61)</f>
        <v>120</v>
      </c>
      <c r="E62" s="24"/>
      <c r="F62" s="26"/>
      <c r="G62" s="27"/>
    </row>
    <row r="63" spans="1:7" x14ac:dyDescent="0.25">
      <c r="A63" s="9" t="s">
        <v>68</v>
      </c>
      <c r="B63" s="14" t="s">
        <v>69</v>
      </c>
      <c r="C63" s="10" t="s">
        <v>139</v>
      </c>
      <c r="D63" s="18">
        <v>16.559999999999999</v>
      </c>
      <c r="E63" s="10">
        <v>3231</v>
      </c>
      <c r="F63" s="9" t="s">
        <v>145</v>
      </c>
      <c r="G63" s="28" t="s">
        <v>13</v>
      </c>
    </row>
    <row r="64" spans="1:7" ht="27" customHeight="1" thickBot="1" x14ac:dyDescent="0.3">
      <c r="A64" s="22" t="s">
        <v>14</v>
      </c>
      <c r="B64" s="23"/>
      <c r="C64" s="24"/>
      <c r="D64" s="25">
        <f>SUM(D63:D63)</f>
        <v>16.559999999999999</v>
      </c>
      <c r="E64" s="24"/>
      <c r="F64" s="26"/>
      <c r="G64" s="27"/>
    </row>
    <row r="65" spans="1:7" ht="30" x14ac:dyDescent="0.25">
      <c r="A65" s="9" t="s">
        <v>70</v>
      </c>
      <c r="B65" s="14" t="s">
        <v>71</v>
      </c>
      <c r="C65" s="10" t="s">
        <v>12</v>
      </c>
      <c r="D65" s="18">
        <v>30.52</v>
      </c>
      <c r="E65" s="10">
        <v>3292</v>
      </c>
      <c r="F65" s="48" t="s">
        <v>144</v>
      </c>
      <c r="G65" s="28" t="s">
        <v>13</v>
      </c>
    </row>
    <row r="66" spans="1:7" ht="27" customHeight="1" thickBot="1" x14ac:dyDescent="0.3">
      <c r="A66" s="22" t="s">
        <v>14</v>
      </c>
      <c r="B66" s="23"/>
      <c r="C66" s="24"/>
      <c r="D66" s="25">
        <f>SUM(D65:D65)</f>
        <v>30.52</v>
      </c>
      <c r="E66" s="24"/>
      <c r="F66" s="26"/>
      <c r="G66" s="27"/>
    </row>
    <row r="67" spans="1:7" x14ac:dyDescent="0.25">
      <c r="A67" s="9" t="s">
        <v>72</v>
      </c>
      <c r="B67" s="14" t="s">
        <v>73</v>
      </c>
      <c r="C67" s="10" t="s">
        <v>12</v>
      </c>
      <c r="D67" s="18">
        <v>62.5</v>
      </c>
      <c r="E67" s="10">
        <v>3237</v>
      </c>
      <c r="F67" s="9" t="s">
        <v>149</v>
      </c>
      <c r="G67" s="28" t="s">
        <v>13</v>
      </c>
    </row>
    <row r="68" spans="1:7" ht="27" customHeight="1" thickBot="1" x14ac:dyDescent="0.3">
      <c r="A68" s="22" t="s">
        <v>14</v>
      </c>
      <c r="B68" s="23"/>
      <c r="C68" s="24"/>
      <c r="D68" s="25">
        <f>SUM(D67:D67)</f>
        <v>62.5</v>
      </c>
      <c r="E68" s="24"/>
      <c r="F68" s="26"/>
      <c r="G68" s="27"/>
    </row>
    <row r="69" spans="1:7" ht="45" x14ac:dyDescent="0.25">
      <c r="A69" s="9" t="s">
        <v>74</v>
      </c>
      <c r="B69" s="14" t="s">
        <v>75</v>
      </c>
      <c r="C69" s="10" t="s">
        <v>76</v>
      </c>
      <c r="D69" s="18">
        <v>221.06</v>
      </c>
      <c r="E69" s="10">
        <v>3232</v>
      </c>
      <c r="F69" s="48" t="s">
        <v>143</v>
      </c>
      <c r="G69" s="28" t="s">
        <v>13</v>
      </c>
    </row>
    <row r="70" spans="1:7" ht="27" customHeight="1" thickBot="1" x14ac:dyDescent="0.3">
      <c r="A70" s="22" t="s">
        <v>14</v>
      </c>
      <c r="B70" s="23"/>
      <c r="C70" s="24"/>
      <c r="D70" s="25">
        <f>SUM(D69:D69)</f>
        <v>221.06</v>
      </c>
      <c r="E70" s="24"/>
      <c r="F70" s="26"/>
      <c r="G70" s="27"/>
    </row>
    <row r="71" spans="1:7" x14ac:dyDescent="0.25">
      <c r="A71" s="9" t="s">
        <v>77</v>
      </c>
      <c r="B71" s="14" t="s">
        <v>78</v>
      </c>
      <c r="C71" s="10" t="s">
        <v>12</v>
      </c>
      <c r="D71" s="18">
        <v>1995.91</v>
      </c>
      <c r="E71" s="10">
        <v>3223</v>
      </c>
      <c r="F71" s="9" t="s">
        <v>99</v>
      </c>
      <c r="G71" s="28" t="s">
        <v>13</v>
      </c>
    </row>
    <row r="72" spans="1:7" ht="27" customHeight="1" thickBot="1" x14ac:dyDescent="0.3">
      <c r="A72" s="22" t="s">
        <v>14</v>
      </c>
      <c r="B72" s="23"/>
      <c r="C72" s="24"/>
      <c r="D72" s="25">
        <f>SUM(D71:D71)</f>
        <v>1995.91</v>
      </c>
      <c r="E72" s="24"/>
      <c r="F72" s="26"/>
      <c r="G72" s="27"/>
    </row>
    <row r="73" spans="1:7" ht="30" x14ac:dyDescent="0.25">
      <c r="A73" s="9" t="s">
        <v>79</v>
      </c>
      <c r="B73" s="14" t="s">
        <v>80</v>
      </c>
      <c r="C73" s="10" t="s">
        <v>12</v>
      </c>
      <c r="D73" s="18">
        <v>204.58</v>
      </c>
      <c r="E73" s="10">
        <v>3224</v>
      </c>
      <c r="F73" s="48" t="s">
        <v>142</v>
      </c>
      <c r="G73" s="28" t="s">
        <v>13</v>
      </c>
    </row>
    <row r="74" spans="1:7" ht="27" customHeight="1" thickBot="1" x14ac:dyDescent="0.3">
      <c r="A74" s="22" t="s">
        <v>14</v>
      </c>
      <c r="B74" s="23"/>
      <c r="C74" s="24"/>
      <c r="D74" s="25">
        <f>SUM(D73:D73)</f>
        <v>204.58</v>
      </c>
      <c r="E74" s="24"/>
      <c r="F74" s="26"/>
      <c r="G74" s="27"/>
    </row>
    <row r="75" spans="1:7" x14ac:dyDescent="0.25">
      <c r="A75" s="9" t="s">
        <v>81</v>
      </c>
      <c r="B75" s="14" t="s">
        <v>82</v>
      </c>
      <c r="C75" s="10" t="s">
        <v>12</v>
      </c>
      <c r="D75" s="18">
        <v>99.45</v>
      </c>
      <c r="E75" s="10">
        <v>3299</v>
      </c>
      <c r="F75" s="9" t="s">
        <v>148</v>
      </c>
      <c r="G75" s="28" t="s">
        <v>13</v>
      </c>
    </row>
    <row r="76" spans="1:7" ht="27" customHeight="1" thickBot="1" x14ac:dyDescent="0.3">
      <c r="A76" s="22" t="s">
        <v>14</v>
      </c>
      <c r="B76" s="23"/>
      <c r="C76" s="24"/>
      <c r="D76" s="25">
        <f>SUM(D75:D75)</f>
        <v>99.45</v>
      </c>
      <c r="E76" s="24"/>
      <c r="F76" s="26"/>
      <c r="G76" s="27"/>
    </row>
    <row r="77" spans="1:7" x14ac:dyDescent="0.25">
      <c r="A77" s="9" t="s">
        <v>83</v>
      </c>
      <c r="B77" s="14" t="s">
        <v>84</v>
      </c>
      <c r="C77" s="10" t="s">
        <v>12</v>
      </c>
      <c r="D77" s="18">
        <v>121.96</v>
      </c>
      <c r="E77" s="10">
        <v>3235</v>
      </c>
      <c r="F77" s="9" t="s">
        <v>93</v>
      </c>
      <c r="G77" s="28" t="s">
        <v>13</v>
      </c>
    </row>
    <row r="78" spans="1:7" ht="27" customHeight="1" thickBot="1" x14ac:dyDescent="0.3">
      <c r="A78" s="22" t="s">
        <v>14</v>
      </c>
      <c r="B78" s="23"/>
      <c r="C78" s="24"/>
      <c r="D78" s="25">
        <f>SUM(D77:D77)</f>
        <v>121.96</v>
      </c>
      <c r="E78" s="24"/>
      <c r="F78" s="26"/>
      <c r="G78" s="27"/>
    </row>
    <row r="79" spans="1:7" ht="30" x14ac:dyDescent="0.25">
      <c r="A79" s="9" t="s">
        <v>85</v>
      </c>
      <c r="B79" s="14" t="s">
        <v>86</v>
      </c>
      <c r="C79" s="10" t="s">
        <v>12</v>
      </c>
      <c r="D79" s="18">
        <v>99.2</v>
      </c>
      <c r="E79" s="10">
        <v>3239</v>
      </c>
      <c r="F79" s="48" t="s">
        <v>130</v>
      </c>
      <c r="G79" s="28" t="s">
        <v>13</v>
      </c>
    </row>
    <row r="80" spans="1:7" ht="27" customHeight="1" thickBot="1" x14ac:dyDescent="0.3">
      <c r="A80" s="22" t="s">
        <v>14</v>
      </c>
      <c r="B80" s="23"/>
      <c r="C80" s="24"/>
      <c r="D80" s="25">
        <f>SUM(D79:D79)</f>
        <v>99.2</v>
      </c>
      <c r="E80" s="24"/>
      <c r="F80" s="26"/>
      <c r="G80" s="27"/>
    </row>
    <row r="81" spans="1:7" ht="30" x14ac:dyDescent="0.25">
      <c r="A81" s="9" t="s">
        <v>87</v>
      </c>
      <c r="B81" s="14" t="s">
        <v>88</v>
      </c>
      <c r="C81" s="10" t="s">
        <v>139</v>
      </c>
      <c r="D81" s="18">
        <v>1150</v>
      </c>
      <c r="E81" s="10">
        <v>3237</v>
      </c>
      <c r="F81" s="48" t="s">
        <v>141</v>
      </c>
      <c r="G81" s="28" t="s">
        <v>13</v>
      </c>
    </row>
    <row r="82" spans="1:7" ht="27" customHeight="1" thickBot="1" x14ac:dyDescent="0.3">
      <c r="A82" s="22" t="s">
        <v>14</v>
      </c>
      <c r="B82" s="23"/>
      <c r="C82" s="24"/>
      <c r="D82" s="25">
        <f>SUM(D81:D81)</f>
        <v>1150</v>
      </c>
      <c r="E82" s="24"/>
      <c r="F82" s="26"/>
      <c r="G82" s="27"/>
    </row>
    <row r="83" spans="1:7" ht="30" x14ac:dyDescent="0.25">
      <c r="A83" s="9" t="s">
        <v>89</v>
      </c>
      <c r="B83" s="14" t="s">
        <v>90</v>
      </c>
      <c r="C83" s="10" t="s">
        <v>12</v>
      </c>
      <c r="D83" s="18">
        <v>600</v>
      </c>
      <c r="E83" s="10">
        <v>3211</v>
      </c>
      <c r="F83" s="48" t="s">
        <v>160</v>
      </c>
      <c r="G83" s="28" t="s">
        <v>13</v>
      </c>
    </row>
    <row r="84" spans="1:7" ht="27" customHeight="1" thickBot="1" x14ac:dyDescent="0.3">
      <c r="A84" s="22" t="s">
        <v>14</v>
      </c>
      <c r="B84" s="23"/>
      <c r="C84" s="24"/>
      <c r="D84" s="25">
        <f>SUM(D83:D83)</f>
        <v>600</v>
      </c>
      <c r="E84" s="24"/>
      <c r="F84" s="26"/>
      <c r="G84" s="27"/>
    </row>
    <row r="85" spans="1:7" x14ac:dyDescent="0.25">
      <c r="A85" s="56" t="s">
        <v>126</v>
      </c>
      <c r="B85" s="14"/>
      <c r="C85" s="10"/>
      <c r="D85" s="18">
        <v>1155.8599999999999</v>
      </c>
      <c r="E85" s="10">
        <v>3111</v>
      </c>
      <c r="F85" s="46" t="s">
        <v>112</v>
      </c>
      <c r="G85" s="29" t="s">
        <v>13</v>
      </c>
    </row>
    <row r="86" spans="1:7" x14ac:dyDescent="0.25">
      <c r="A86" s="56" t="s">
        <v>126</v>
      </c>
      <c r="B86" s="14"/>
      <c r="C86" s="10"/>
      <c r="D86" s="18">
        <v>184.06</v>
      </c>
      <c r="E86" s="10">
        <v>3141</v>
      </c>
      <c r="F86" s="47" t="s">
        <v>113</v>
      </c>
      <c r="G86" s="29" t="s">
        <v>13</v>
      </c>
    </row>
    <row r="87" spans="1:7" x14ac:dyDescent="0.25">
      <c r="A87" s="56" t="s">
        <v>126</v>
      </c>
      <c r="B87" s="14"/>
      <c r="C87" s="10"/>
      <c r="D87" s="18">
        <v>83.75</v>
      </c>
      <c r="E87" s="10">
        <v>3151</v>
      </c>
      <c r="F87" s="47" t="s">
        <v>115</v>
      </c>
      <c r="G87" s="29" t="s">
        <v>13</v>
      </c>
    </row>
    <row r="88" spans="1:7" x14ac:dyDescent="0.25">
      <c r="A88" s="56" t="s">
        <v>126</v>
      </c>
      <c r="B88" s="14"/>
      <c r="C88" s="10"/>
      <c r="D88" s="18">
        <v>251.24</v>
      </c>
      <c r="E88" s="10">
        <v>3151</v>
      </c>
      <c r="F88" s="47" t="s">
        <v>114</v>
      </c>
      <c r="G88" s="29" t="s">
        <v>13</v>
      </c>
    </row>
    <row r="89" spans="1:7" ht="30" x14ac:dyDescent="0.25">
      <c r="A89" s="56" t="s">
        <v>129</v>
      </c>
      <c r="B89" s="14"/>
      <c r="C89" s="10"/>
      <c r="D89" s="18">
        <v>2152.7800000000002</v>
      </c>
      <c r="E89" s="10">
        <v>3212</v>
      </c>
      <c r="F89" s="49" t="s">
        <v>116</v>
      </c>
      <c r="G89" s="29" t="s">
        <v>13</v>
      </c>
    </row>
    <row r="90" spans="1:7" ht="30" x14ac:dyDescent="0.25">
      <c r="A90" s="48" t="s">
        <v>121</v>
      </c>
      <c r="B90" s="14"/>
      <c r="C90" s="10"/>
      <c r="D90" s="18">
        <v>3.93</v>
      </c>
      <c r="E90" s="10">
        <v>3237</v>
      </c>
      <c r="F90" s="47" t="s">
        <v>119</v>
      </c>
      <c r="G90" s="29" t="s">
        <v>13</v>
      </c>
    </row>
    <row r="91" spans="1:7" x14ac:dyDescent="0.25">
      <c r="A91" s="50" t="s">
        <v>122</v>
      </c>
      <c r="B91" s="14"/>
      <c r="C91" s="10"/>
      <c r="D91" s="18">
        <v>11.8</v>
      </c>
      <c r="E91" s="10">
        <v>3237</v>
      </c>
      <c r="F91" s="47" t="s">
        <v>119</v>
      </c>
      <c r="G91" s="29" t="s">
        <v>13</v>
      </c>
    </row>
    <row r="92" spans="1:7" x14ac:dyDescent="0.25">
      <c r="A92" s="51" t="s">
        <v>122</v>
      </c>
      <c r="B92" s="14"/>
      <c r="C92" s="10"/>
      <c r="D92" s="18">
        <v>33.409999999999997</v>
      </c>
      <c r="E92" s="10">
        <v>3237</v>
      </c>
      <c r="F92" s="47" t="s">
        <v>119</v>
      </c>
      <c r="G92" s="29" t="s">
        <v>13</v>
      </c>
    </row>
    <row r="93" spans="1:7" x14ac:dyDescent="0.25">
      <c r="A93" s="52" t="s">
        <v>122</v>
      </c>
      <c r="B93" s="14"/>
      <c r="C93" s="10"/>
      <c r="D93" s="18">
        <v>108.13</v>
      </c>
      <c r="E93" s="10">
        <v>3237</v>
      </c>
      <c r="F93" s="47" t="s">
        <v>119</v>
      </c>
      <c r="G93" s="29" t="s">
        <v>13</v>
      </c>
    </row>
    <row r="94" spans="1:7" x14ac:dyDescent="0.25">
      <c r="A94" s="56" t="s">
        <v>128</v>
      </c>
      <c r="B94" s="14"/>
      <c r="C94" s="10"/>
      <c r="D94" s="18">
        <v>1333.51</v>
      </c>
      <c r="E94" s="10">
        <v>3242</v>
      </c>
      <c r="F94" s="47" t="s">
        <v>127</v>
      </c>
      <c r="G94" s="29" t="s">
        <v>13</v>
      </c>
    </row>
    <row r="95" spans="1:7" x14ac:dyDescent="0.25">
      <c r="A95" s="53" t="s">
        <v>123</v>
      </c>
      <c r="B95" s="14"/>
      <c r="C95" s="10"/>
      <c r="D95" s="18">
        <v>5.99</v>
      </c>
      <c r="E95" s="10">
        <v>3291</v>
      </c>
      <c r="F95" s="47" t="s">
        <v>120</v>
      </c>
      <c r="G95" s="29" t="s">
        <v>13</v>
      </c>
    </row>
    <row r="96" spans="1:7" x14ac:dyDescent="0.25">
      <c r="A96" s="54" t="s">
        <v>123</v>
      </c>
      <c r="B96" s="14"/>
      <c r="C96" s="10"/>
      <c r="D96" s="18">
        <v>17.940000000000001</v>
      </c>
      <c r="E96" s="10">
        <v>3291</v>
      </c>
      <c r="F96" s="47" t="s">
        <v>120</v>
      </c>
      <c r="G96" s="29" t="s">
        <v>13</v>
      </c>
    </row>
    <row r="97" spans="1:7" x14ac:dyDescent="0.25">
      <c r="A97" s="55" t="s">
        <v>123</v>
      </c>
      <c r="B97" s="14"/>
      <c r="C97" s="10"/>
      <c r="D97" s="18">
        <v>49.3</v>
      </c>
      <c r="E97" s="10">
        <v>3291</v>
      </c>
      <c r="F97" s="47" t="s">
        <v>120</v>
      </c>
      <c r="G97" s="29" t="s">
        <v>13</v>
      </c>
    </row>
    <row r="98" spans="1:7" x14ac:dyDescent="0.25">
      <c r="A98" s="56" t="s">
        <v>123</v>
      </c>
      <c r="B98" s="14"/>
      <c r="C98" s="10"/>
      <c r="D98" s="18">
        <v>165.9</v>
      </c>
      <c r="E98" s="10">
        <v>3291</v>
      </c>
      <c r="F98" s="47" t="s">
        <v>120</v>
      </c>
      <c r="G98" s="29" t="s">
        <v>13</v>
      </c>
    </row>
    <row r="99" spans="1:7" ht="30" x14ac:dyDescent="0.25">
      <c r="A99" s="56" t="s">
        <v>124</v>
      </c>
      <c r="B99" s="14"/>
      <c r="C99" s="10"/>
      <c r="D99" s="18">
        <v>18.03</v>
      </c>
      <c r="E99" s="10">
        <v>3431</v>
      </c>
      <c r="F99" s="49" t="s">
        <v>117</v>
      </c>
      <c r="G99" s="29" t="s">
        <v>13</v>
      </c>
    </row>
    <row r="100" spans="1:7" ht="30" x14ac:dyDescent="0.25">
      <c r="A100" s="56" t="s">
        <v>124</v>
      </c>
      <c r="B100" s="14"/>
      <c r="C100" s="10"/>
      <c r="D100" s="18">
        <v>52.88</v>
      </c>
      <c r="E100" s="10">
        <v>3431</v>
      </c>
      <c r="F100" s="49" t="s">
        <v>117</v>
      </c>
      <c r="G100" s="29" t="s">
        <v>13</v>
      </c>
    </row>
    <row r="101" spans="1:7" ht="30" x14ac:dyDescent="0.25">
      <c r="A101" s="56" t="s">
        <v>125</v>
      </c>
      <c r="B101" s="14"/>
      <c r="C101" s="10"/>
      <c r="D101" s="18">
        <v>287.72000000000003</v>
      </c>
      <c r="E101" s="10">
        <v>3959</v>
      </c>
      <c r="F101" s="60" t="s">
        <v>118</v>
      </c>
      <c r="G101" s="29" t="s">
        <v>13</v>
      </c>
    </row>
    <row r="102" spans="1:7" ht="21" customHeight="1" thickBot="1" x14ac:dyDescent="0.3">
      <c r="A102" s="22" t="s">
        <v>14</v>
      </c>
      <c r="B102" s="23"/>
      <c r="C102" s="24"/>
      <c r="D102" s="25">
        <f>SUM(D85:D101)</f>
        <v>5916.23</v>
      </c>
      <c r="E102" s="24"/>
      <c r="F102" s="26"/>
      <c r="G102" s="27"/>
    </row>
    <row r="103" spans="1:7" ht="15.75" thickBot="1" x14ac:dyDescent="0.3">
      <c r="A103" s="30" t="s">
        <v>92</v>
      </c>
      <c r="B103" s="31"/>
      <c r="C103" s="32"/>
      <c r="D103" s="33">
        <f>SUM(D8,D11,D13,D15,D17,D19,D21,D25,D27,D29,D31,D33,D35,D37,D39,D41,D43,D45,D47,D49,D51,D54,D57,D60,D62,D64,D66,D68,D70,D72,D74,D76,D78,D80,D82,D84,D102)</f>
        <v>19547.61</v>
      </c>
      <c r="E103" s="32"/>
      <c r="F103" s="34"/>
      <c r="G103" s="35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opLeftCell="A4" workbookViewId="0">
      <selection activeCell="F33" sqref="F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159</v>
      </c>
      <c r="F1" s="20" t="s">
        <v>8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100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57" t="s">
        <v>101</v>
      </c>
      <c r="B7" s="38" t="s">
        <v>107</v>
      </c>
      <c r="C7" s="39" t="s">
        <v>12</v>
      </c>
      <c r="D7" s="40">
        <v>565.95000000000005</v>
      </c>
      <c r="E7" s="39">
        <v>3111</v>
      </c>
      <c r="F7" s="36" t="s">
        <v>161</v>
      </c>
    </row>
    <row r="8" spans="1:6" x14ac:dyDescent="0.25">
      <c r="A8" s="57" t="s">
        <v>101</v>
      </c>
      <c r="B8" s="38" t="s">
        <v>107</v>
      </c>
      <c r="C8" s="39" t="s">
        <v>12</v>
      </c>
      <c r="D8" s="40">
        <v>104909.51</v>
      </c>
      <c r="E8" s="39">
        <v>3111</v>
      </c>
      <c r="F8" s="36" t="s">
        <v>91</v>
      </c>
    </row>
    <row r="9" spans="1:6" x14ac:dyDescent="0.25">
      <c r="A9" s="57" t="s">
        <v>101</v>
      </c>
      <c r="B9" s="38" t="s">
        <v>107</v>
      </c>
      <c r="C9" s="39" t="s">
        <v>12</v>
      </c>
      <c r="D9" s="40">
        <v>1081</v>
      </c>
      <c r="E9" s="39">
        <v>3113</v>
      </c>
      <c r="F9" s="36" t="s">
        <v>102</v>
      </c>
    </row>
    <row r="10" spans="1:6" x14ac:dyDescent="0.25">
      <c r="A10" s="57" t="s">
        <v>101</v>
      </c>
      <c r="B10" s="38" t="s">
        <v>107</v>
      </c>
      <c r="C10" s="39" t="s">
        <v>12</v>
      </c>
      <c r="D10" s="40">
        <v>807.53</v>
      </c>
      <c r="E10" s="39">
        <v>3114</v>
      </c>
      <c r="F10" s="36" t="s">
        <v>103</v>
      </c>
    </row>
    <row r="11" spans="1:6" x14ac:dyDescent="0.25">
      <c r="A11" s="57" t="s">
        <v>101</v>
      </c>
      <c r="B11" s="38" t="s">
        <v>107</v>
      </c>
      <c r="C11" s="39" t="s">
        <v>12</v>
      </c>
      <c r="D11" s="40">
        <v>1900.91</v>
      </c>
      <c r="E11" s="39">
        <v>3114</v>
      </c>
      <c r="F11" s="36" t="s">
        <v>103</v>
      </c>
    </row>
    <row r="12" spans="1:6" x14ac:dyDescent="0.25">
      <c r="A12" s="57" t="s">
        <v>101</v>
      </c>
      <c r="B12" s="38" t="s">
        <v>107</v>
      </c>
      <c r="C12" s="39" t="s">
        <v>12</v>
      </c>
      <c r="D12" s="40">
        <v>441.44</v>
      </c>
      <c r="E12" s="39">
        <v>3121</v>
      </c>
      <c r="F12" s="36" t="s">
        <v>104</v>
      </c>
    </row>
    <row r="13" spans="1:6" x14ac:dyDescent="0.25">
      <c r="A13" s="57" t="s">
        <v>101</v>
      </c>
      <c r="B13" s="38" t="s">
        <v>107</v>
      </c>
      <c r="C13" s="39" t="s">
        <v>12</v>
      </c>
      <c r="D13" s="40">
        <v>1200</v>
      </c>
      <c r="E13" s="39">
        <v>3121</v>
      </c>
      <c r="F13" s="36" t="s">
        <v>104</v>
      </c>
    </row>
    <row r="14" spans="1:6" x14ac:dyDescent="0.25">
      <c r="A14" s="57" t="s">
        <v>101</v>
      </c>
      <c r="B14" s="38" t="s">
        <v>107</v>
      </c>
      <c r="C14" s="39" t="s">
        <v>12</v>
      </c>
      <c r="D14" s="40">
        <v>828.91</v>
      </c>
      <c r="E14" s="39">
        <v>3122</v>
      </c>
      <c r="F14" s="36" t="s">
        <v>108</v>
      </c>
    </row>
    <row r="15" spans="1:6" x14ac:dyDescent="0.25">
      <c r="A15" s="57" t="s">
        <v>101</v>
      </c>
      <c r="B15" s="38" t="s">
        <v>107</v>
      </c>
      <c r="C15" s="39" t="s">
        <v>12</v>
      </c>
      <c r="D15" s="40">
        <v>93.38</v>
      </c>
      <c r="E15" s="39">
        <v>3132</v>
      </c>
      <c r="F15" s="36" t="s">
        <v>105</v>
      </c>
    </row>
    <row r="16" spans="1:6" x14ac:dyDescent="0.25">
      <c r="A16" s="57" t="s">
        <v>101</v>
      </c>
      <c r="B16" s="38" t="s">
        <v>107</v>
      </c>
      <c r="C16" s="39" t="s">
        <v>12</v>
      </c>
      <c r="D16" s="40">
        <v>14472.13</v>
      </c>
      <c r="E16" s="39">
        <v>3132</v>
      </c>
      <c r="F16" s="36" t="s">
        <v>105</v>
      </c>
    </row>
    <row r="17" spans="1:6" x14ac:dyDescent="0.25">
      <c r="A17" s="57" t="s">
        <v>101</v>
      </c>
      <c r="B17" s="38" t="s">
        <v>107</v>
      </c>
      <c r="C17" s="39" t="s">
        <v>12</v>
      </c>
      <c r="D17" s="40">
        <v>11781.17</v>
      </c>
      <c r="E17" s="39">
        <v>3141</v>
      </c>
      <c r="F17" s="36" t="s">
        <v>109</v>
      </c>
    </row>
    <row r="18" spans="1:6" x14ac:dyDescent="0.25">
      <c r="A18" s="57" t="s">
        <v>101</v>
      </c>
      <c r="B18" s="38" t="s">
        <v>107</v>
      </c>
      <c r="C18" s="39" t="s">
        <v>12</v>
      </c>
      <c r="D18" s="40">
        <v>5434.97</v>
      </c>
      <c r="E18" s="39">
        <v>3151</v>
      </c>
      <c r="F18" s="36" t="s">
        <v>111</v>
      </c>
    </row>
    <row r="19" spans="1:6" x14ac:dyDescent="0.25">
      <c r="A19" s="57" t="s">
        <v>101</v>
      </c>
      <c r="B19" s="38" t="s">
        <v>107</v>
      </c>
      <c r="C19" s="39" t="s">
        <v>12</v>
      </c>
      <c r="D19" s="40">
        <v>15988.51</v>
      </c>
      <c r="E19" s="39">
        <v>3151</v>
      </c>
      <c r="F19" s="36" t="s">
        <v>110</v>
      </c>
    </row>
    <row r="20" spans="1:6" x14ac:dyDescent="0.25">
      <c r="A20" s="57" t="s">
        <v>101</v>
      </c>
      <c r="B20" s="38" t="s">
        <v>107</v>
      </c>
      <c r="C20" s="39" t="s">
        <v>12</v>
      </c>
      <c r="D20" s="40">
        <v>336</v>
      </c>
      <c r="E20" s="39">
        <v>3295</v>
      </c>
      <c r="F20" s="36" t="s">
        <v>106</v>
      </c>
    </row>
    <row r="21" spans="1:6" ht="21" customHeight="1" thickBot="1" x14ac:dyDescent="0.3">
      <c r="A21" s="41"/>
      <c r="B21" s="42"/>
      <c r="C21" s="43"/>
      <c r="D21" s="44"/>
      <c r="E21" s="43"/>
      <c r="F21" s="45"/>
    </row>
    <row r="22" spans="1:6" ht="15.75" thickBot="1" x14ac:dyDescent="0.3">
      <c r="A22" s="30"/>
      <c r="B22" s="31"/>
      <c r="C22" s="59" t="s">
        <v>162</v>
      </c>
      <c r="D22" s="58">
        <f>D7+D8+D9+D10+D11+D12+D13+D14+D15+D16</f>
        <v>126300.76000000001</v>
      </c>
      <c r="E22" s="32"/>
      <c r="F22" s="37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2024-08-09T10:24:18Z</dcterms:modified>
</cp:coreProperties>
</file>