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D27" i="2" l="1"/>
  <c r="D67" i="1" l="1"/>
  <c r="D52" i="1"/>
  <c r="D68" i="1" s="1"/>
  <c r="D50" i="1"/>
  <c r="D48" i="1"/>
  <c r="D46" i="1"/>
  <c r="D43" i="1"/>
  <c r="D41" i="1"/>
  <c r="D39" i="1"/>
  <c r="D36" i="1"/>
  <c r="D34" i="1"/>
  <c r="D32" i="1"/>
  <c r="D29" i="1"/>
  <c r="D27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<sst xmlns="http://schemas.openxmlformats.org/spreadsheetml/2006/main" count="275" uniqueCount="116">
  <si>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</si>
  <si>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</si>
  <si>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</si>
  <si>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</si>
  <si>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</si>
  <si>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</si>
  <si>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</si>
  <si>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</si>
  <si>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</si>
  <si>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>Isplata Sredstava Za Razdoblje: 01.10.2024 Do 31.10.2024</t>
  </si>
  <si>
    <t xml:space="preserve">MAT OBRT ZA PODUKU VL.MAJA ZELČIĆ                                               </t>
  </si>
  <si>
    <t>96946541215</t>
  </si>
  <si>
    <t>IX. GIMNAZIJA</t>
  </si>
  <si>
    <t>Ukupno:</t>
  </si>
  <si>
    <t>VRUTAK d.o.o.</t>
  </si>
  <si>
    <t>95092888930</t>
  </si>
  <si>
    <t>Zagreb</t>
  </si>
  <si>
    <t xml:space="preserve">F&amp;B TOURS                                                                       </t>
  </si>
  <si>
    <t>94952985158</t>
  </si>
  <si>
    <t xml:space="preserve">AX-SOLING d.o.o.                                                                </t>
  </si>
  <si>
    <t>93866827970</t>
  </si>
  <si>
    <t>JUNP PLITVIČKA JEZERA</t>
  </si>
  <si>
    <t>911009303119</t>
  </si>
  <si>
    <t>ROZA, obrt za krojačke usluge</t>
  </si>
  <si>
    <t>84944534907</t>
  </si>
  <si>
    <t>UGOSTITELJSKO-TURISTIČKO UČILIŠTE</t>
  </si>
  <si>
    <t>83456348759</t>
  </si>
  <si>
    <t>ZAGREBAČKI ELEKTRIČNI TRAMVAJ</t>
  </si>
  <si>
    <t>82031999604</t>
  </si>
  <si>
    <t>ALFA ART STUDIO d.o.o.</t>
  </si>
  <si>
    <t>79391587707</t>
  </si>
  <si>
    <t>73660371074</t>
  </si>
  <si>
    <t>UNIKOMERC - AUTOMOBILI d.o.o.</t>
  </si>
  <si>
    <t>67236319316</t>
  </si>
  <si>
    <t>ROST ŠPORT d.o.o.</t>
  </si>
  <si>
    <t>63693671750</t>
  </si>
  <si>
    <t>HEP OPSKRBA d.o.o.</t>
  </si>
  <si>
    <t>63073332379</t>
  </si>
  <si>
    <t>Speranza</t>
  </si>
  <si>
    <t>56831241098</t>
  </si>
  <si>
    <t>GREENFIX, OBRT ZA UREĐENJE I ODRŽAVANJE OKOLIŠA</t>
  </si>
  <si>
    <t>54982531002</t>
  </si>
  <si>
    <t>BLANK</t>
  </si>
  <si>
    <t>37471824981</t>
  </si>
  <si>
    <t xml:space="preserve">PEČAT d.o.o.                                                                    </t>
  </si>
  <si>
    <t>30586838651</t>
  </si>
  <si>
    <t xml:space="preserve">Telebit d.o.o.                                                                  </t>
  </si>
  <si>
    <t>17148988537</t>
  </si>
  <si>
    <t>HEP-TOPLINARSTVO d.o.o.</t>
  </si>
  <si>
    <t>15907062900</t>
  </si>
  <si>
    <t>KULTURNI CENTAR TRAVNO</t>
  </si>
  <si>
    <t>15589224990</t>
  </si>
  <si>
    <t>JAVNI BILJEŽNIK, Ivana Miloš</t>
  </si>
  <si>
    <t>14846807842</t>
  </si>
  <si>
    <t>Pristojbe i naknade</t>
  </si>
  <si>
    <t>Plaće za redovan rad</t>
  </si>
  <si>
    <t>Sveukupno:</t>
  </si>
  <si>
    <t>Plitvička jezera</t>
  </si>
  <si>
    <t xml:space="preserve">PEVEX D.D.                                                                      </t>
  </si>
  <si>
    <t>Sitni inventar i auto gume - šivanje zavjesa</t>
  </si>
  <si>
    <t>Naknade za prijevoz,za rad na terenu i odvojeni život - godišnje karte</t>
  </si>
  <si>
    <t>Energija - električna energija</t>
  </si>
  <si>
    <t>Sitni inventar i auto gume - izrada pečata za tajništvo</t>
  </si>
  <si>
    <t>Energija -toplinska energija</t>
  </si>
  <si>
    <t>Ostali nespomenuti rashodi poslovanja - natjecanje iz matematike MATLIGA</t>
  </si>
  <si>
    <t>Materijal i dijelovi za tekuće i investicijsko - materijal za održavanje zgrade</t>
  </si>
  <si>
    <t>Reprezentacija - aktivnost u sklopu Erasmus projekta - domaćinstvo učenika i profesora iz Mađarske</t>
  </si>
  <si>
    <t>Plaće za prekovremeni rad</t>
  </si>
  <si>
    <t>Plaće za posebne uvjete rada</t>
  </si>
  <si>
    <t>DOPRINOSI ZA OBVEZNO ZDRAVSTVENO OSIGURANJE</t>
  </si>
  <si>
    <t>Sjedište / Prebivalište isplatitelja</t>
  </si>
  <si>
    <t>Ministarstvo znanosti i obrazovanja</t>
  </si>
  <si>
    <t> 49508397045</t>
  </si>
  <si>
    <t>Plaće za redovan rad - Stručni ispiti</t>
  </si>
  <si>
    <t>Plaće za posebne uvjete rada - povećana odgovornost</t>
  </si>
  <si>
    <t>Ostali rashodi za zaposlene - materijalna prava zaposlenika</t>
  </si>
  <si>
    <t>Obveze za bolovanje na teret HZZO-a</t>
  </si>
  <si>
    <t>DOPRINOSI ZA OBVEZNO ZDRAVSTVENO OSIGURANJE - materijalna prava zaposlenika</t>
  </si>
  <si>
    <t>Obveze za porez</t>
  </si>
  <si>
    <t>Obveze za porez - materijalna prava zaposlenika</t>
  </si>
  <si>
    <t>Obveze za MIO II. STUP - materijalna prava zaposlenika</t>
  </si>
  <si>
    <t>Obveze za MIO I. STUP - materijalna prava zaposlenika</t>
  </si>
  <si>
    <t xml:space="preserve">Odgovorna Osoba: Sonja Lušić Radošević_x000D_, prof.
     </t>
  </si>
  <si>
    <t>Ostale tekuće obveze- nabava menstrualnih potrepština</t>
  </si>
  <si>
    <t xml:space="preserve">Ostale usluge - aktivnost u sklopu Erasmus projekta - domaćinstvo učenika i profesora iz Mađarske - prijevoz </t>
  </si>
  <si>
    <t>Ostale usluge- aktivnost u sklopu Erasmus projekta - domaćinstvo učenika i profesora iz Mađarske - stručno vodstvo i ulaznice</t>
  </si>
  <si>
    <t>Uredska oprema i namještaj - projektorska platna</t>
  </si>
  <si>
    <t xml:space="preserve">Sitni inventar i auto gume - karniše </t>
  </si>
  <si>
    <t>Sitni inventar i auto gume - aku puhač</t>
  </si>
  <si>
    <t>Sitni inventar i auto gume - rekviziti i oprema za nastavu tjelesne i zdravstvene kulture</t>
  </si>
  <si>
    <t>Materijal i dijelovi za tekuće i investicijsko - materijal za održavanje zgrade -objedinjeni trošak IX. gimanzije i Druge ekonomske škole</t>
  </si>
  <si>
    <t>Pripravnica pedagoginja - projekt HZZ</t>
  </si>
  <si>
    <t>Obveze za porez - pripravnica pedagoginja - projekt HZZ</t>
  </si>
  <si>
    <t>Obveze za MIO II. STUP - pripravnica pedagoginja - projekt HZZ</t>
  </si>
  <si>
    <t>Obveze za MIO I. STUP - pripravnica pedagoginja - projekt HZZ</t>
  </si>
  <si>
    <t>Naknade za prijevoz,za rad na terenu i odvojeni život - mjesečni prijevoz zaposlenika</t>
  </si>
  <si>
    <t>Obveze prema partnerima - isplata Drugoj ekonomskoj za zajedničko održavanje zgrade</t>
  </si>
  <si>
    <t>Intelektualne i osobne usluge - E- TEHNIČAR</t>
  </si>
  <si>
    <t>Isplata dnevnica za službeno putovanje</t>
  </si>
  <si>
    <t>Redovna isplata prijevoza zaposlenicima 10/2024</t>
  </si>
  <si>
    <t>Zagrebačka banka d.d.</t>
  </si>
  <si>
    <t>Bankarske usluge i usluge platnog prometa - naknada za vođenje računa</t>
  </si>
  <si>
    <t>Bankarske usluge i usluge platnog prometa -  naknada za vođenje računa</t>
  </si>
  <si>
    <t>Isplata E - TEHNIČAR</t>
  </si>
  <si>
    <t>Povrat neutrošenih sredstava od strane financijskog koordinatora mobilnosti u Njemačku</t>
  </si>
  <si>
    <t>Ostali nespomenuti rashodi poslovanja -povrat neutrošenih sredstava pojedinačne potpore mobilnosti u Njemačku - Euroweek u sklopu Erasmus projekta</t>
  </si>
  <si>
    <t>Druga ekonomska škola</t>
  </si>
  <si>
    <t>Pristojbe i naknade - prijava za upis u sudski registar</t>
  </si>
  <si>
    <t>Službena putovanja - dnevnice u zakonskom iznosu - domaćinstvo učenika i profesora iz Mađarske</t>
  </si>
  <si>
    <t>Plaće za redovan rad -  pripravnica pedagoginja - projekt HZZ</t>
  </si>
  <si>
    <t>Sitni inventar i auto gume - računalna oprema , adapteri - objedinjeni trošak IX. gimanzije i Druge ekonomske škole</t>
  </si>
  <si>
    <t>Intelektualne i osobne usluge -jednodnevna filmska radionica za učenike u okviru Erasmus + projekta</t>
  </si>
  <si>
    <t>Službena putovanja -  prijevoz za putovanje u Njemačku u sklopu projekta Erasmus - Euroweek</t>
  </si>
  <si>
    <t>Ostale usluge - najam narodnih nošnji - prezentacija Republike Hrvatske na Euroweeku 2024. u Njemačkoj</t>
  </si>
  <si>
    <t>Usluge tekućeg i investicijskog održavanja - uklanjanje grafita i bojanje fasade</t>
  </si>
  <si>
    <t>Komunalne usluge - košnja trave i rušenje i obrezivanje stabala (2023.)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</si>
</sst>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165" fontId="1" fillId="0" borderId="4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topLeftCell="A4" zoomScaleNormal="100" workbookViewId="0">
      <selection activeCell="F25" sqref="F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82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30.75" thickTop="1" x14ac:dyDescent="0.25">
      <c r="A7" s="9" t="s">
        <v>10</v>
      </c>
      <c r="B7" s="14" t="s">
        <v>11</v>
      </c>
      <c r="C7" s="10" t="s">
        <v>16</v>
      </c>
      <c r="D7" s="18">
        <v>72</v>
      </c>
      <c r="E7" s="10">
        <v>3299</v>
      </c>
      <c r="F7" s="36" t="s">
        <v>64</v>
      </c>
      <c r="G7" s="21" t="s">
        <v>12</v>
      </c>
    </row>
    <row r="8" spans="1:7" ht="27" customHeight="1" thickBot="1" x14ac:dyDescent="0.3">
      <c r="A8" s="22" t="s">
        <v>13</v>
      </c>
      <c r="B8" s="23"/>
      <c r="C8" s="24"/>
      <c r="D8" s="25">
        <f>SUM(D7:D7)</f>
        <v>72</v>
      </c>
      <c r="E8" s="24"/>
      <c r="F8" s="26"/>
      <c r="G8" s="27"/>
    </row>
    <row r="9" spans="1:7" x14ac:dyDescent="0.25">
      <c r="A9" s="9" t="s">
        <v>14</v>
      </c>
      <c r="B9" s="14" t="s">
        <v>15</v>
      </c>
      <c r="C9" s="10" t="s">
        <v>16</v>
      </c>
      <c r="D9" s="18">
        <v>1508.3</v>
      </c>
      <c r="E9" s="10">
        <v>3981</v>
      </c>
      <c r="F9" s="9" t="s">
        <v>83</v>
      </c>
      <c r="G9" s="28" t="s">
        <v>12</v>
      </c>
    </row>
    <row r="10" spans="1:7" ht="27" customHeight="1" thickBot="1" x14ac:dyDescent="0.3">
      <c r="A10" s="22" t="s">
        <v>13</v>
      </c>
      <c r="B10" s="23"/>
      <c r="C10" s="24"/>
      <c r="D10" s="25">
        <f>SUM(D9:D9)</f>
        <v>1508.3</v>
      </c>
      <c r="E10" s="24"/>
      <c r="F10" s="26"/>
      <c r="G10" s="27"/>
    </row>
    <row r="11" spans="1:7" ht="30" x14ac:dyDescent="0.25">
      <c r="A11" s="9" t="s">
        <v>17</v>
      </c>
      <c r="B11" s="14" t="s">
        <v>18</v>
      </c>
      <c r="C11" s="10" t="s">
        <v>16</v>
      </c>
      <c r="D11" s="18">
        <v>600</v>
      </c>
      <c r="E11" s="10">
        <v>3239</v>
      </c>
      <c r="F11" s="36" t="s">
        <v>84</v>
      </c>
      <c r="G11" s="28" t="s">
        <v>12</v>
      </c>
    </row>
    <row r="12" spans="1:7" ht="27" customHeight="1" thickBot="1" x14ac:dyDescent="0.3">
      <c r="A12" s="22" t="s">
        <v>13</v>
      </c>
      <c r="B12" s="23"/>
      <c r="C12" s="24"/>
      <c r="D12" s="25">
        <f>SUM(D11:D11)</f>
        <v>600</v>
      </c>
      <c r="E12" s="24"/>
      <c r="F12" s="26"/>
      <c r="G12" s="27"/>
    </row>
    <row r="13" spans="1:7" ht="30" x14ac:dyDescent="0.25">
      <c r="A13" s="9" t="s">
        <v>19</v>
      </c>
      <c r="B13" s="14" t="s">
        <v>20</v>
      </c>
      <c r="C13" s="10" t="s">
        <v>16</v>
      </c>
      <c r="D13" s="18">
        <v>76.349999999999994</v>
      </c>
      <c r="E13" s="10">
        <v>3224</v>
      </c>
      <c r="F13" s="36" t="s">
        <v>90</v>
      </c>
      <c r="G13" s="28" t="s">
        <v>12</v>
      </c>
    </row>
    <row r="14" spans="1:7" ht="27" customHeight="1" thickBot="1" x14ac:dyDescent="0.3">
      <c r="A14" s="22" t="s">
        <v>13</v>
      </c>
      <c r="B14" s="23"/>
      <c r="C14" s="24"/>
      <c r="D14" s="25">
        <f>SUM(D13:D13)</f>
        <v>76.349999999999994</v>
      </c>
      <c r="E14" s="24"/>
      <c r="F14" s="26"/>
      <c r="G14" s="27"/>
    </row>
    <row r="15" spans="1:7" ht="30" x14ac:dyDescent="0.25">
      <c r="A15" s="9" t="s">
        <v>21</v>
      </c>
      <c r="B15" s="14" t="s">
        <v>22</v>
      </c>
      <c r="C15" s="10" t="s">
        <v>57</v>
      </c>
      <c r="D15" s="18">
        <v>489</v>
      </c>
      <c r="E15" s="10">
        <v>3239</v>
      </c>
      <c r="F15" s="36" t="s">
        <v>85</v>
      </c>
      <c r="G15" s="28" t="s">
        <v>12</v>
      </c>
    </row>
    <row r="16" spans="1:7" ht="27" customHeight="1" thickBot="1" x14ac:dyDescent="0.3">
      <c r="A16" s="22" t="s">
        <v>13</v>
      </c>
      <c r="B16" s="23"/>
      <c r="C16" s="24"/>
      <c r="D16" s="25">
        <f>SUM(D15:D15)</f>
        <v>489</v>
      </c>
      <c r="E16" s="24"/>
      <c r="F16" s="26"/>
      <c r="G16" s="27"/>
    </row>
    <row r="17" spans="1:7" x14ac:dyDescent="0.25">
      <c r="A17" s="9" t="s">
        <v>23</v>
      </c>
      <c r="B17" s="14" t="s">
        <v>24</v>
      </c>
      <c r="C17" s="10" t="s">
        <v>16</v>
      </c>
      <c r="D17" s="18">
        <v>600</v>
      </c>
      <c r="E17" s="10">
        <v>3225</v>
      </c>
      <c r="F17" s="9" t="s">
        <v>59</v>
      </c>
      <c r="G17" s="28" t="s">
        <v>12</v>
      </c>
    </row>
    <row r="18" spans="1:7" ht="27" customHeight="1" thickBot="1" x14ac:dyDescent="0.3">
      <c r="A18" s="22" t="s">
        <v>13</v>
      </c>
      <c r="B18" s="23"/>
      <c r="C18" s="24"/>
      <c r="D18" s="25">
        <f>SUM(D17:D17)</f>
        <v>600</v>
      </c>
      <c r="E18" s="24"/>
      <c r="F18" s="26"/>
      <c r="G18" s="27"/>
    </row>
    <row r="19" spans="1:7" ht="30" x14ac:dyDescent="0.25">
      <c r="A19" s="9" t="s">
        <v>25</v>
      </c>
      <c r="B19" s="14" t="s">
        <v>26</v>
      </c>
      <c r="C19" s="10" t="s">
        <v>16</v>
      </c>
      <c r="D19" s="18">
        <v>200</v>
      </c>
      <c r="E19" s="10">
        <v>3293</v>
      </c>
      <c r="F19" s="36" t="s">
        <v>66</v>
      </c>
      <c r="G19" s="28" t="s">
        <v>12</v>
      </c>
    </row>
    <row r="20" spans="1:7" ht="27" customHeight="1" thickBot="1" x14ac:dyDescent="0.3">
      <c r="A20" s="22" t="s">
        <v>13</v>
      </c>
      <c r="B20" s="23"/>
      <c r="C20" s="24"/>
      <c r="D20" s="25">
        <f>SUM(D19:D19)</f>
        <v>200</v>
      </c>
      <c r="E20" s="24"/>
      <c r="F20" s="26"/>
      <c r="G20" s="27"/>
    </row>
    <row r="21" spans="1:7" x14ac:dyDescent="0.25">
      <c r="A21" s="9" t="s">
        <v>27</v>
      </c>
      <c r="B21" s="14" t="s">
        <v>28</v>
      </c>
      <c r="C21" s="10" t="s">
        <v>16</v>
      </c>
      <c r="D21" s="18">
        <v>468.3</v>
      </c>
      <c r="E21" s="10">
        <v>3212</v>
      </c>
      <c r="F21" s="9" t="s">
        <v>60</v>
      </c>
      <c r="G21" s="28" t="s">
        <v>12</v>
      </c>
    </row>
    <row r="22" spans="1:7" ht="27" customHeight="1" thickBot="1" x14ac:dyDescent="0.3">
      <c r="A22" s="22" t="s">
        <v>13</v>
      </c>
      <c r="B22" s="23"/>
      <c r="C22" s="24"/>
      <c r="D22" s="25">
        <f>SUM(D21:D21)</f>
        <v>468.3</v>
      </c>
      <c r="E22" s="24"/>
      <c r="F22" s="26"/>
      <c r="G22" s="27"/>
    </row>
    <row r="23" spans="1:7" x14ac:dyDescent="0.25">
      <c r="A23" s="9" t="s">
        <v>29</v>
      </c>
      <c r="B23" s="14" t="s">
        <v>30</v>
      </c>
      <c r="C23" s="10" t="s">
        <v>16</v>
      </c>
      <c r="D23" s="18">
        <v>1020</v>
      </c>
      <c r="E23" s="10">
        <v>4221</v>
      </c>
      <c r="F23" s="9" t="s">
        <v>86</v>
      </c>
      <c r="G23" s="28" t="s">
        <v>12</v>
      </c>
    </row>
    <row r="24" spans="1:7" ht="27" customHeight="1" thickBot="1" x14ac:dyDescent="0.3">
      <c r="A24" s="22" t="s">
        <v>13</v>
      </c>
      <c r="B24" s="23"/>
      <c r="C24" s="24"/>
      <c r="D24" s="25">
        <f>SUM(D23:D23)</f>
        <v>1020</v>
      </c>
      <c r="E24" s="24"/>
      <c r="F24" s="26"/>
      <c r="G24" s="27"/>
    </row>
    <row r="25" spans="1:7" ht="30" x14ac:dyDescent="0.25">
      <c r="A25" s="9" t="s">
        <v>58</v>
      </c>
      <c r="B25" s="14" t="s">
        <v>31</v>
      </c>
      <c r="C25" s="10" t="s">
        <v>16</v>
      </c>
      <c r="D25" s="18">
        <v>10.08</v>
      </c>
      <c r="E25" s="10">
        <v>3224</v>
      </c>
      <c r="F25" s="36" t="s">
        <v>65</v>
      </c>
      <c r="G25" s="28" t="s">
        <v>12</v>
      </c>
    </row>
    <row r="26" spans="1:7" x14ac:dyDescent="0.25">
      <c r="A26" s="9"/>
      <c r="B26" s="14"/>
      <c r="C26" s="10"/>
      <c r="D26" s="18">
        <v>190.07</v>
      </c>
      <c r="E26" s="10">
        <v>3225</v>
      </c>
      <c r="F26" s="9" t="s">
        <v>87</v>
      </c>
      <c r="G26" s="29" t="s">
        <v>12</v>
      </c>
    </row>
    <row r="27" spans="1:7" ht="27" customHeight="1" thickBot="1" x14ac:dyDescent="0.3">
      <c r="A27" s="22" t="s">
        <v>13</v>
      </c>
      <c r="B27" s="23"/>
      <c r="C27" s="24"/>
      <c r="D27" s="25">
        <f>SUM(D25:D26)</f>
        <v>200.15</v>
      </c>
      <c r="E27" s="24"/>
      <c r="F27" s="26"/>
      <c r="G27" s="27"/>
    </row>
    <row r="28" spans="1:7" x14ac:dyDescent="0.25">
      <c r="A28" s="9" t="s">
        <v>32</v>
      </c>
      <c r="B28" s="14" t="s">
        <v>33</v>
      </c>
      <c r="C28" s="10" t="s">
        <v>16</v>
      </c>
      <c r="D28" s="18">
        <v>270</v>
      </c>
      <c r="E28" s="10">
        <v>3225</v>
      </c>
      <c r="F28" s="9" t="s">
        <v>88</v>
      </c>
      <c r="G28" s="28" t="s">
        <v>12</v>
      </c>
    </row>
    <row r="29" spans="1:7" ht="27" customHeight="1" thickBot="1" x14ac:dyDescent="0.3">
      <c r="A29" s="22" t="s">
        <v>13</v>
      </c>
      <c r="B29" s="23"/>
      <c r="C29" s="24"/>
      <c r="D29" s="25">
        <f>SUM(D28:D28)</f>
        <v>270</v>
      </c>
      <c r="E29" s="24"/>
      <c r="F29" s="26"/>
      <c r="G29" s="27"/>
    </row>
    <row r="30" spans="1:7" x14ac:dyDescent="0.25">
      <c r="A30" s="9" t="s">
        <v>34</v>
      </c>
      <c r="B30" s="14" t="s">
        <v>35</v>
      </c>
      <c r="C30" s="10" t="s">
        <v>16</v>
      </c>
      <c r="D30" s="18">
        <v>29.33</v>
      </c>
      <c r="E30" s="10">
        <v>3221</v>
      </c>
      <c r="F30" s="36"/>
      <c r="G30" s="28" t="s">
        <v>12</v>
      </c>
    </row>
    <row r="31" spans="1:7" ht="30" x14ac:dyDescent="0.25">
      <c r="A31" s="9"/>
      <c r="B31" s="14"/>
      <c r="C31" s="10"/>
      <c r="D31" s="18">
        <v>728.4</v>
      </c>
      <c r="E31" s="10">
        <v>3225</v>
      </c>
      <c r="F31" s="36" t="s">
        <v>89</v>
      </c>
      <c r="G31" s="29" t="s">
        <v>12</v>
      </c>
    </row>
    <row r="32" spans="1:7" ht="27" customHeight="1" thickBot="1" x14ac:dyDescent="0.3">
      <c r="A32" s="22" t="s">
        <v>13</v>
      </c>
      <c r="B32" s="23"/>
      <c r="C32" s="24"/>
      <c r="D32" s="25">
        <f>SUM(D30:D31)</f>
        <v>757.73</v>
      </c>
      <c r="E32" s="24"/>
      <c r="F32" s="26"/>
      <c r="G32" s="27"/>
    </row>
    <row r="33" spans="1:7" x14ac:dyDescent="0.25">
      <c r="A33" s="9" t="s">
        <v>36</v>
      </c>
      <c r="B33" s="14" t="s">
        <v>37</v>
      </c>
      <c r="C33" s="10" t="s">
        <v>16</v>
      </c>
      <c r="D33" s="18">
        <v>1153.44</v>
      </c>
      <c r="E33" s="10">
        <v>3223</v>
      </c>
      <c r="F33" s="9" t="s">
        <v>61</v>
      </c>
      <c r="G33" s="28" t="s">
        <v>12</v>
      </c>
    </row>
    <row r="34" spans="1:7" ht="27" customHeight="1" thickBot="1" x14ac:dyDescent="0.3">
      <c r="A34" s="22" t="s">
        <v>13</v>
      </c>
      <c r="B34" s="23"/>
      <c r="C34" s="24"/>
      <c r="D34" s="25">
        <f>SUM(D33:D33)</f>
        <v>1153.44</v>
      </c>
      <c r="E34" s="24"/>
      <c r="F34" s="26"/>
      <c r="G34" s="27"/>
    </row>
    <row r="35" spans="1:7" ht="30" x14ac:dyDescent="0.25">
      <c r="A35" s="9" t="s">
        <v>38</v>
      </c>
      <c r="B35" s="14" t="s">
        <v>39</v>
      </c>
      <c r="C35" s="10" t="s">
        <v>16</v>
      </c>
      <c r="D35" s="18">
        <v>4320</v>
      </c>
      <c r="E35" s="10">
        <v>3211</v>
      </c>
      <c r="F35" s="36" t="s">
        <v>112</v>
      </c>
      <c r="G35" s="28" t="s">
        <v>12</v>
      </c>
    </row>
    <row r="36" spans="1:7" ht="27" customHeight="1" thickBot="1" x14ac:dyDescent="0.3">
      <c r="A36" s="22" t="s">
        <v>13</v>
      </c>
      <c r="B36" s="23"/>
      <c r="C36" s="24"/>
      <c r="D36" s="25">
        <f>SUM(D35:D35)</f>
        <v>4320</v>
      </c>
      <c r="E36" s="24"/>
      <c r="F36" s="26"/>
      <c r="G36" s="27"/>
    </row>
    <row r="37" spans="1:7" x14ac:dyDescent="0.25">
      <c r="A37" s="9" t="s">
        <v>40</v>
      </c>
      <c r="B37" s="14" t="s">
        <v>41</v>
      </c>
      <c r="C37" s="10" t="s">
        <v>16</v>
      </c>
      <c r="D37" s="18">
        <v>4208.5600000000004</v>
      </c>
      <c r="E37" s="10">
        <v>3232</v>
      </c>
      <c r="F37" s="9" t="s">
        <v>114</v>
      </c>
      <c r="G37" s="28" t="s">
        <v>12</v>
      </c>
    </row>
    <row r="38" spans="1:7" x14ac:dyDescent="0.25">
      <c r="A38" s="9"/>
      <c r="B38" s="14"/>
      <c r="C38" s="10"/>
      <c r="D38" s="18">
        <v>2353.83</v>
      </c>
      <c r="E38" s="10">
        <v>3234</v>
      </c>
      <c r="F38" s="9" t="s">
        <v>115</v>
      </c>
      <c r="G38" s="29" t="s">
        <v>12</v>
      </c>
    </row>
    <row r="39" spans="1:7" ht="27" customHeight="1" thickBot="1" x14ac:dyDescent="0.3">
      <c r="A39" s="22" t="s">
        <v>13</v>
      </c>
      <c r="B39" s="23"/>
      <c r="C39" s="24"/>
      <c r="D39" s="25">
        <f>SUM(D37:D38)</f>
        <v>6562.39</v>
      </c>
      <c r="E39" s="24"/>
      <c r="F39" s="26"/>
      <c r="G39" s="27"/>
    </row>
    <row r="40" spans="1:7" ht="30" x14ac:dyDescent="0.25">
      <c r="A40" s="9" t="s">
        <v>42</v>
      </c>
      <c r="B40" s="14" t="s">
        <v>43</v>
      </c>
      <c r="C40" s="10" t="s">
        <v>16</v>
      </c>
      <c r="D40" s="18">
        <v>400</v>
      </c>
      <c r="E40" s="10">
        <v>3237</v>
      </c>
      <c r="F40" s="36" t="s">
        <v>111</v>
      </c>
      <c r="G40" s="28" t="s">
        <v>12</v>
      </c>
    </row>
    <row r="41" spans="1:7" ht="27" customHeight="1" thickBot="1" x14ac:dyDescent="0.3">
      <c r="A41" s="22" t="s">
        <v>13</v>
      </c>
      <c r="B41" s="23"/>
      <c r="C41" s="24"/>
      <c r="D41" s="25">
        <f>SUM(D40:D40)</f>
        <v>400</v>
      </c>
      <c r="E41" s="24"/>
      <c r="F41" s="26"/>
      <c r="G41" s="27"/>
    </row>
    <row r="42" spans="1:7" x14ac:dyDescent="0.25">
      <c r="A42" s="9" t="s">
        <v>44</v>
      </c>
      <c r="B42" s="14" t="s">
        <v>45</v>
      </c>
      <c r="C42" s="10" t="s">
        <v>16</v>
      </c>
      <c r="D42" s="18">
        <v>35</v>
      </c>
      <c r="E42" s="10">
        <v>3225</v>
      </c>
      <c r="F42" s="9" t="s">
        <v>62</v>
      </c>
      <c r="G42" s="28" t="s">
        <v>12</v>
      </c>
    </row>
    <row r="43" spans="1:7" ht="27" customHeight="1" thickBot="1" x14ac:dyDescent="0.3">
      <c r="A43" s="22" t="s">
        <v>13</v>
      </c>
      <c r="B43" s="23"/>
      <c r="C43" s="24"/>
      <c r="D43" s="25">
        <f>SUM(D42:D42)</f>
        <v>35</v>
      </c>
      <c r="E43" s="24"/>
      <c r="F43" s="26"/>
      <c r="G43" s="27"/>
    </row>
    <row r="44" spans="1:7" x14ac:dyDescent="0.25">
      <c r="A44" s="9" t="s">
        <v>46</v>
      </c>
      <c r="B44" s="14" t="s">
        <v>47</v>
      </c>
      <c r="C44" s="10" t="s">
        <v>16</v>
      </c>
      <c r="D44" s="18">
        <v>32.5</v>
      </c>
      <c r="E44" s="10">
        <v>3221</v>
      </c>
      <c r="F44" s="9"/>
      <c r="G44" s="28" t="s">
        <v>12</v>
      </c>
    </row>
    <row r="45" spans="1:7" ht="30" x14ac:dyDescent="0.25">
      <c r="A45" s="9"/>
      <c r="B45" s="14"/>
      <c r="C45" s="10"/>
      <c r="D45" s="18">
        <v>152.30000000000001</v>
      </c>
      <c r="E45" s="10">
        <v>3225</v>
      </c>
      <c r="F45" s="36" t="s">
        <v>110</v>
      </c>
      <c r="G45" s="29" t="s">
        <v>12</v>
      </c>
    </row>
    <row r="46" spans="1:7" ht="27" customHeight="1" thickBot="1" x14ac:dyDescent="0.3">
      <c r="A46" s="22" t="s">
        <v>13</v>
      </c>
      <c r="B46" s="23"/>
      <c r="C46" s="24"/>
      <c r="D46" s="25">
        <f>SUM(D44:D45)</f>
        <v>184.8</v>
      </c>
      <c r="E46" s="24"/>
      <c r="F46" s="26"/>
      <c r="G46" s="27"/>
    </row>
    <row r="47" spans="1:7" x14ac:dyDescent="0.25">
      <c r="A47" s="9" t="s">
        <v>48</v>
      </c>
      <c r="B47" s="14" t="s">
        <v>49</v>
      </c>
      <c r="C47" s="10" t="s">
        <v>16</v>
      </c>
      <c r="D47" s="18">
        <v>2451.61</v>
      </c>
      <c r="E47" s="10">
        <v>3223</v>
      </c>
      <c r="F47" s="9" t="s">
        <v>63</v>
      </c>
      <c r="G47" s="28" t="s">
        <v>12</v>
      </c>
    </row>
    <row r="48" spans="1:7" ht="27" customHeight="1" thickBot="1" x14ac:dyDescent="0.3">
      <c r="A48" s="22" t="s">
        <v>13</v>
      </c>
      <c r="B48" s="23"/>
      <c r="C48" s="24"/>
      <c r="D48" s="25">
        <f>SUM(D47:D47)</f>
        <v>2451.61</v>
      </c>
      <c r="E48" s="24"/>
      <c r="F48" s="26"/>
      <c r="G48" s="27"/>
    </row>
    <row r="49" spans="1:7" ht="30" x14ac:dyDescent="0.25">
      <c r="A49" s="9" t="s">
        <v>50</v>
      </c>
      <c r="B49" s="14" t="s">
        <v>51</v>
      </c>
      <c r="C49" s="10" t="s">
        <v>16</v>
      </c>
      <c r="D49" s="18">
        <v>46.4</v>
      </c>
      <c r="E49" s="10">
        <v>3239</v>
      </c>
      <c r="F49" s="36" t="s">
        <v>113</v>
      </c>
      <c r="G49" s="28" t="s">
        <v>12</v>
      </c>
    </row>
    <row r="50" spans="1:7" ht="27" customHeight="1" thickBot="1" x14ac:dyDescent="0.3">
      <c r="A50" s="22" t="s">
        <v>13</v>
      </c>
      <c r="B50" s="23"/>
      <c r="C50" s="24"/>
      <c r="D50" s="25">
        <f>SUM(D49:D49)</f>
        <v>46.4</v>
      </c>
      <c r="E50" s="24"/>
      <c r="F50" s="26"/>
      <c r="G50" s="27"/>
    </row>
    <row r="51" spans="1:7" x14ac:dyDescent="0.25">
      <c r="A51" s="9" t="s">
        <v>52</v>
      </c>
      <c r="B51" s="14" t="s">
        <v>53</v>
      </c>
      <c r="C51" s="10" t="s">
        <v>16</v>
      </c>
      <c r="D51" s="18">
        <v>187.43</v>
      </c>
      <c r="E51" s="10">
        <v>3295</v>
      </c>
      <c r="F51" s="9" t="s">
        <v>107</v>
      </c>
      <c r="G51" s="28" t="s">
        <v>12</v>
      </c>
    </row>
    <row r="52" spans="1:7" ht="27" customHeight="1" thickBot="1" x14ac:dyDescent="0.3">
      <c r="A52" s="22" t="s">
        <v>13</v>
      </c>
      <c r="B52" s="23"/>
      <c r="C52" s="24"/>
      <c r="D52" s="25">
        <f>SUM(D51:D51)</f>
        <v>187.43</v>
      </c>
      <c r="E52" s="24"/>
      <c r="F52" s="26"/>
      <c r="G52" s="27"/>
    </row>
    <row r="53" spans="1:7" x14ac:dyDescent="0.25">
      <c r="A53" s="9" t="s">
        <v>91</v>
      </c>
      <c r="B53" s="14"/>
      <c r="C53" s="10"/>
      <c r="D53" s="18">
        <v>1179.42</v>
      </c>
      <c r="E53" s="10">
        <v>3111</v>
      </c>
      <c r="F53" s="9" t="s">
        <v>109</v>
      </c>
      <c r="G53" s="28" t="s">
        <v>12</v>
      </c>
    </row>
    <row r="54" spans="1:7" x14ac:dyDescent="0.25">
      <c r="A54" s="9" t="s">
        <v>91</v>
      </c>
      <c r="B54" s="14"/>
      <c r="C54" s="10"/>
      <c r="D54" s="18">
        <v>191.34</v>
      </c>
      <c r="E54" s="10">
        <v>3141</v>
      </c>
      <c r="F54" s="9" t="s">
        <v>92</v>
      </c>
      <c r="G54" s="29" t="s">
        <v>12</v>
      </c>
    </row>
    <row r="55" spans="1:7" x14ac:dyDescent="0.25">
      <c r="A55" s="9" t="s">
        <v>91</v>
      </c>
      <c r="B55" s="14"/>
      <c r="C55" s="10"/>
      <c r="D55" s="18">
        <v>85.67</v>
      </c>
      <c r="E55" s="10">
        <v>3151</v>
      </c>
      <c r="F55" s="9" t="s">
        <v>93</v>
      </c>
      <c r="G55" s="29" t="s">
        <v>12</v>
      </c>
    </row>
    <row r="56" spans="1:7" x14ac:dyDescent="0.25">
      <c r="A56" s="9" t="s">
        <v>91</v>
      </c>
      <c r="B56" s="14"/>
      <c r="C56" s="10"/>
      <c r="D56" s="18">
        <v>257.02</v>
      </c>
      <c r="E56" s="10">
        <v>3151</v>
      </c>
      <c r="F56" s="9" t="s">
        <v>94</v>
      </c>
      <c r="G56" s="29" t="s">
        <v>12</v>
      </c>
    </row>
    <row r="57" spans="1:7" ht="30" x14ac:dyDescent="0.25">
      <c r="A57" s="9" t="s">
        <v>98</v>
      </c>
      <c r="B57" s="14"/>
      <c r="C57" s="10"/>
      <c r="D57" s="18">
        <v>90</v>
      </c>
      <c r="E57" s="10">
        <v>3211</v>
      </c>
      <c r="F57" s="36" t="s">
        <v>108</v>
      </c>
      <c r="G57" s="29" t="s">
        <v>12</v>
      </c>
    </row>
    <row r="58" spans="1:7" ht="30" x14ac:dyDescent="0.25">
      <c r="A58" s="9" t="s">
        <v>99</v>
      </c>
      <c r="B58" s="14"/>
      <c r="C58" s="10"/>
      <c r="D58" s="18">
        <v>2116.7199999999998</v>
      </c>
      <c r="E58" s="10">
        <v>3212</v>
      </c>
      <c r="F58" s="36" t="s">
        <v>95</v>
      </c>
      <c r="G58" s="29" t="s">
        <v>12</v>
      </c>
    </row>
    <row r="59" spans="1:7" x14ac:dyDescent="0.25">
      <c r="A59" s="9" t="s">
        <v>103</v>
      </c>
      <c r="B59" s="14"/>
      <c r="C59" s="10"/>
      <c r="D59" s="18">
        <v>3.04</v>
      </c>
      <c r="E59" s="10">
        <v>3237</v>
      </c>
      <c r="F59" s="9" t="s">
        <v>97</v>
      </c>
      <c r="G59" s="29" t="s">
        <v>12</v>
      </c>
    </row>
    <row r="60" spans="1:7" x14ac:dyDescent="0.25">
      <c r="A60" s="9" t="s">
        <v>103</v>
      </c>
      <c r="B60" s="14"/>
      <c r="C60" s="10"/>
      <c r="D60" s="18">
        <v>9.1</v>
      </c>
      <c r="E60" s="10">
        <v>3237</v>
      </c>
      <c r="F60" s="9" t="s">
        <v>97</v>
      </c>
      <c r="G60" s="29" t="s">
        <v>12</v>
      </c>
    </row>
    <row r="61" spans="1:7" x14ac:dyDescent="0.25">
      <c r="A61" s="9" t="s">
        <v>103</v>
      </c>
      <c r="B61" s="14"/>
      <c r="C61" s="10"/>
      <c r="D61" s="18">
        <v>25.56</v>
      </c>
      <c r="E61" s="10">
        <v>3237</v>
      </c>
      <c r="F61" s="9" t="s">
        <v>97</v>
      </c>
      <c r="G61" s="29" t="s">
        <v>12</v>
      </c>
    </row>
    <row r="62" spans="1:7" x14ac:dyDescent="0.25">
      <c r="A62" s="9" t="s">
        <v>103</v>
      </c>
      <c r="B62" s="14"/>
      <c r="C62" s="10"/>
      <c r="D62" s="18">
        <v>83.63</v>
      </c>
      <c r="E62" s="10">
        <v>3237</v>
      </c>
      <c r="F62" s="9" t="s">
        <v>97</v>
      </c>
      <c r="G62" s="29" t="s">
        <v>12</v>
      </c>
    </row>
    <row r="63" spans="1:7" ht="45" x14ac:dyDescent="0.25">
      <c r="A63" s="36" t="s">
        <v>104</v>
      </c>
      <c r="B63" s="14"/>
      <c r="C63" s="10"/>
      <c r="D63" s="18">
        <v>-256.5</v>
      </c>
      <c r="E63" s="10">
        <v>3299</v>
      </c>
      <c r="F63" s="36" t="s">
        <v>105</v>
      </c>
      <c r="G63" s="29" t="s">
        <v>12</v>
      </c>
    </row>
    <row r="64" spans="1:7" ht="30" x14ac:dyDescent="0.25">
      <c r="A64" s="9" t="s">
        <v>100</v>
      </c>
      <c r="B64" s="14"/>
      <c r="C64" s="10"/>
      <c r="D64" s="18">
        <v>18.36</v>
      </c>
      <c r="E64" s="10">
        <v>3431</v>
      </c>
      <c r="F64" s="36" t="s">
        <v>101</v>
      </c>
      <c r="G64" s="29" t="s">
        <v>12</v>
      </c>
    </row>
    <row r="65" spans="1:7" ht="30" x14ac:dyDescent="0.25">
      <c r="A65" s="9" t="s">
        <v>100</v>
      </c>
      <c r="B65" s="14"/>
      <c r="C65" s="10"/>
      <c r="D65" s="18">
        <v>46.26</v>
      </c>
      <c r="E65" s="10">
        <v>3431</v>
      </c>
      <c r="F65" s="36" t="s">
        <v>102</v>
      </c>
      <c r="G65" s="29" t="s">
        <v>12</v>
      </c>
    </row>
    <row r="66" spans="1:7" ht="30" x14ac:dyDescent="0.25">
      <c r="A66" s="9" t="s">
        <v>106</v>
      </c>
      <c r="B66" s="14"/>
      <c r="C66" s="10"/>
      <c r="D66" s="18">
        <v>287.72000000000003</v>
      </c>
      <c r="E66" s="10">
        <v>3959</v>
      </c>
      <c r="F66" s="36" t="s">
        <v>96</v>
      </c>
      <c r="G66" s="29" t="s">
        <v>12</v>
      </c>
    </row>
    <row r="67" spans="1:7" ht="21" customHeight="1" thickBot="1" x14ac:dyDescent="0.3">
      <c r="A67" s="22" t="s">
        <v>13</v>
      </c>
      <c r="B67" s="23"/>
      <c r="C67" s="24"/>
      <c r="D67" s="25">
        <f>SUM(D53:D66)</f>
        <v>4137.34</v>
      </c>
      <c r="E67" s="24"/>
      <c r="F67" s="26"/>
      <c r="G67" s="27"/>
    </row>
    <row r="68" spans="1:7" ht="15.75" thickBot="1" x14ac:dyDescent="0.3">
      <c r="A68" s="30" t="s">
        <v>56</v>
      </c>
      <c r="B68" s="31"/>
      <c r="C68" s="32"/>
      <c r="D68" s="33">
        <f>SUM(D8,D10,D12,D14,D16,D18,D20,D22,D24,D27,D29,D32,D34,D36,D39,D41,D43,D46,D48,D50,D52,D67)</f>
        <v>25740.240000000002</v>
      </c>
      <c r="E68" s="32"/>
      <c r="F68" s="34"/>
      <c r="G68" s="35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5"/>
  <sheetViews>
    <sheetView topLeftCell="A7" workbookViewId="0">
      <selection activeCell="H8" sqref="H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82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6</v>
      </c>
      <c r="B6" s="13" t="s">
        <v>1</v>
      </c>
      <c r="C6" s="7" t="s">
        <v>70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10" t="s">
        <v>71</v>
      </c>
      <c r="B7" s="14" t="s">
        <v>72</v>
      </c>
      <c r="C7" s="10" t="s">
        <v>16</v>
      </c>
      <c r="D7" s="18">
        <v>61.54</v>
      </c>
      <c r="E7" s="10">
        <v>3111</v>
      </c>
      <c r="F7" s="38" t="s">
        <v>73</v>
      </c>
    </row>
    <row r="8" spans="1:6" x14ac:dyDescent="0.25">
      <c r="A8" s="10" t="s">
        <v>71</v>
      </c>
      <c r="B8" s="14" t="s">
        <v>72</v>
      </c>
      <c r="C8" s="10" t="s">
        <v>16</v>
      </c>
      <c r="D8" s="18">
        <v>103099.77</v>
      </c>
      <c r="E8" s="10">
        <v>3111</v>
      </c>
      <c r="F8" s="39" t="s">
        <v>55</v>
      </c>
    </row>
    <row r="9" spans="1:6" x14ac:dyDescent="0.25">
      <c r="A9" s="10" t="s">
        <v>71</v>
      </c>
      <c r="B9" s="14" t="s">
        <v>72</v>
      </c>
      <c r="C9" s="10" t="s">
        <v>16</v>
      </c>
      <c r="D9" s="18">
        <v>6375.06</v>
      </c>
      <c r="E9" s="10">
        <v>3113</v>
      </c>
      <c r="F9" s="39" t="s">
        <v>67</v>
      </c>
    </row>
    <row r="10" spans="1:6" x14ac:dyDescent="0.25">
      <c r="A10" s="10" t="s">
        <v>71</v>
      </c>
      <c r="B10" s="14" t="s">
        <v>72</v>
      </c>
      <c r="C10" s="10" t="s">
        <v>16</v>
      </c>
      <c r="D10" s="18">
        <v>173.82</v>
      </c>
      <c r="E10" s="10">
        <v>3114</v>
      </c>
      <c r="F10" s="39" t="s">
        <v>74</v>
      </c>
    </row>
    <row r="11" spans="1:6" x14ac:dyDescent="0.25">
      <c r="A11" s="10" t="s">
        <v>71</v>
      </c>
      <c r="B11" s="14" t="s">
        <v>72</v>
      </c>
      <c r="C11" s="10" t="s">
        <v>16</v>
      </c>
      <c r="D11" s="18">
        <v>2645.93</v>
      </c>
      <c r="E11" s="10">
        <v>3114</v>
      </c>
      <c r="F11" s="39" t="s">
        <v>68</v>
      </c>
    </row>
    <row r="12" spans="1:6" x14ac:dyDescent="0.25">
      <c r="A12" s="10" t="s">
        <v>71</v>
      </c>
      <c r="B12" s="14" t="s">
        <v>72</v>
      </c>
      <c r="C12" s="10" t="s">
        <v>16</v>
      </c>
      <c r="D12" s="18">
        <v>441.44</v>
      </c>
      <c r="E12" s="10">
        <v>3121</v>
      </c>
      <c r="F12" s="39" t="s">
        <v>75</v>
      </c>
    </row>
    <row r="13" spans="1:6" x14ac:dyDescent="0.25">
      <c r="A13" s="10" t="s">
        <v>71</v>
      </c>
      <c r="B13" s="14" t="s">
        <v>72</v>
      </c>
      <c r="C13" s="10" t="s">
        <v>16</v>
      </c>
      <c r="D13" s="18">
        <v>300</v>
      </c>
      <c r="E13" s="10">
        <v>3121</v>
      </c>
      <c r="F13" s="39" t="s">
        <v>75</v>
      </c>
    </row>
    <row r="14" spans="1:6" x14ac:dyDescent="0.25">
      <c r="A14" s="10" t="s">
        <v>71</v>
      </c>
      <c r="B14" s="14" t="s">
        <v>72</v>
      </c>
      <c r="C14" s="10" t="s">
        <v>16</v>
      </c>
      <c r="D14" s="18">
        <v>952</v>
      </c>
      <c r="E14" s="10">
        <v>3121</v>
      </c>
      <c r="F14" s="39" t="s">
        <v>75</v>
      </c>
    </row>
    <row r="15" spans="1:6" x14ac:dyDescent="0.25">
      <c r="A15" s="10" t="s">
        <v>71</v>
      </c>
      <c r="B15" s="14" t="s">
        <v>72</v>
      </c>
      <c r="C15" s="10" t="s">
        <v>16</v>
      </c>
      <c r="D15" s="18">
        <v>994.77</v>
      </c>
      <c r="E15" s="10">
        <v>3121</v>
      </c>
      <c r="F15" s="39" t="s">
        <v>75</v>
      </c>
    </row>
    <row r="16" spans="1:6" x14ac:dyDescent="0.25">
      <c r="A16" s="10" t="s">
        <v>71</v>
      </c>
      <c r="B16" s="14" t="s">
        <v>72</v>
      </c>
      <c r="C16" s="10" t="s">
        <v>16</v>
      </c>
      <c r="D16" s="18">
        <v>1264.6099999999999</v>
      </c>
      <c r="E16" s="10">
        <v>3122</v>
      </c>
      <c r="F16" s="39" t="s">
        <v>76</v>
      </c>
    </row>
    <row r="17" spans="1:6" ht="30" x14ac:dyDescent="0.25">
      <c r="A17" s="10" t="s">
        <v>71</v>
      </c>
      <c r="B17" s="14" t="s">
        <v>72</v>
      </c>
      <c r="C17" s="10" t="s">
        <v>16</v>
      </c>
      <c r="D17" s="18">
        <v>164.13</v>
      </c>
      <c r="E17" s="10">
        <v>3132</v>
      </c>
      <c r="F17" s="40" t="s">
        <v>77</v>
      </c>
    </row>
    <row r="18" spans="1:6" x14ac:dyDescent="0.25">
      <c r="A18" s="10" t="s">
        <v>71</v>
      </c>
      <c r="B18" s="14" t="s">
        <v>72</v>
      </c>
      <c r="C18" s="10" t="s">
        <v>16</v>
      </c>
      <c r="D18" s="18">
        <v>14555.15</v>
      </c>
      <c r="E18" s="10">
        <v>3132</v>
      </c>
      <c r="F18" s="39" t="s">
        <v>69</v>
      </c>
    </row>
    <row r="19" spans="1:6" x14ac:dyDescent="0.25">
      <c r="A19" s="10" t="s">
        <v>71</v>
      </c>
      <c r="B19" s="14" t="s">
        <v>72</v>
      </c>
      <c r="C19" s="10" t="s">
        <v>16</v>
      </c>
      <c r="D19" s="18">
        <v>187.81</v>
      </c>
      <c r="E19" s="10">
        <v>3141</v>
      </c>
      <c r="F19" s="39" t="s">
        <v>79</v>
      </c>
    </row>
    <row r="20" spans="1:6" x14ac:dyDescent="0.25">
      <c r="A20" s="10" t="s">
        <v>71</v>
      </c>
      <c r="B20" s="14" t="s">
        <v>72</v>
      </c>
      <c r="C20" s="10" t="s">
        <v>16</v>
      </c>
      <c r="D20" s="18">
        <v>12667.31</v>
      </c>
      <c r="E20" s="10">
        <v>3141</v>
      </c>
      <c r="F20" s="39" t="s">
        <v>78</v>
      </c>
    </row>
    <row r="21" spans="1:6" x14ac:dyDescent="0.25">
      <c r="A21" s="10" t="s">
        <v>71</v>
      </c>
      <c r="B21" s="14" t="s">
        <v>72</v>
      </c>
      <c r="C21" s="10" t="s">
        <v>16</v>
      </c>
      <c r="D21" s="18">
        <v>49.73</v>
      </c>
      <c r="E21" s="10">
        <v>3151</v>
      </c>
      <c r="F21" s="39" t="s">
        <v>80</v>
      </c>
    </row>
    <row r="22" spans="1:6" x14ac:dyDescent="0.25">
      <c r="A22" s="10" t="s">
        <v>71</v>
      </c>
      <c r="B22" s="14" t="s">
        <v>72</v>
      </c>
      <c r="C22" s="10" t="s">
        <v>16</v>
      </c>
      <c r="D22" s="18">
        <v>149.21</v>
      </c>
      <c r="E22" s="10">
        <v>3151</v>
      </c>
      <c r="F22" s="39" t="s">
        <v>81</v>
      </c>
    </row>
    <row r="23" spans="1:6" x14ac:dyDescent="0.25">
      <c r="A23" s="10" t="s">
        <v>71</v>
      </c>
      <c r="B23" s="14" t="s">
        <v>72</v>
      </c>
      <c r="C23" s="10" t="s">
        <v>16</v>
      </c>
      <c r="D23" s="18">
        <v>5614.75</v>
      </c>
      <c r="E23" s="10">
        <v>3151</v>
      </c>
      <c r="F23" s="39" t="s">
        <v>80</v>
      </c>
    </row>
    <row r="24" spans="1:6" x14ac:dyDescent="0.25">
      <c r="A24" s="10" t="s">
        <v>71</v>
      </c>
      <c r="B24" s="14" t="s">
        <v>72</v>
      </c>
      <c r="C24" s="10" t="s">
        <v>16</v>
      </c>
      <c r="D24" s="18">
        <v>16652.810000000001</v>
      </c>
      <c r="E24" s="10">
        <v>3151</v>
      </c>
      <c r="F24" s="39" t="s">
        <v>81</v>
      </c>
    </row>
    <row r="25" spans="1:6" x14ac:dyDescent="0.25">
      <c r="A25" s="10" t="s">
        <v>71</v>
      </c>
      <c r="B25" s="14" t="s">
        <v>72</v>
      </c>
      <c r="C25" s="10" t="s">
        <v>16</v>
      </c>
      <c r="D25" s="18">
        <v>336</v>
      </c>
      <c r="E25" s="10">
        <v>3295</v>
      </c>
      <c r="F25" s="39" t="s">
        <v>54</v>
      </c>
    </row>
    <row r="26" spans="1:6" ht="21" customHeight="1" thickBot="1" x14ac:dyDescent="0.3">
      <c r="A26" s="22" t="s">
        <v>13</v>
      </c>
      <c r="B26" s="23"/>
      <c r="C26" s="24"/>
      <c r="D26" s="37">
        <f>SUM(D7:D18)+D25</f>
        <v>131364.22</v>
      </c>
      <c r="E26" s="24"/>
      <c r="F26" s="41"/>
    </row>
    <row r="27" spans="1:6" ht="15.75" thickBot="1" x14ac:dyDescent="0.3">
      <c r="A27" s="30" t="s">
        <v>56</v>
      </c>
      <c r="B27" s="31"/>
      <c r="C27" s="32"/>
      <c r="D27" s="43">
        <f>SUM(D26)</f>
        <v>131364.22</v>
      </c>
      <c r="E27" s="32"/>
      <c r="F27" s="42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2024-11-15T12:27:23Z</dcterms:modified>
</cp:coreProperties>
</file>