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05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9" i="2" l="1"/>
  <c r="D94" i="1" l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95" i="1" s="1"/>
</calcChain>
</file>

<file path=xl/sharedStrings.xml><?xml version="1.0" encoding="utf-8"?>
<sst xmlns="http://schemas.openxmlformats.org/spreadsheetml/2006/main" count="329" uniqueCount="163">
  <si>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</si>
  <si>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</si>
  <si>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</si>
  <si>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</si>
  <si>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</si>
  <si>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</si>
  <si>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</si>
  <si>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</si>
  <si>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</si>
  <si>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Radošević, prof_x000D_
     </t>
  </si>
  <si>
    <t>Isplata Sredstava Za Razdoblje: 01.03.2025 Do 31.03.2025</t>
  </si>
  <si>
    <t>FIXPART B.V.</t>
  </si>
  <si>
    <t>HR58510200324</t>
  </si>
  <si>
    <t>NIZOZEMSKA</t>
  </si>
  <si>
    <t>IX. GIMNAZIJA</t>
  </si>
  <si>
    <t>Ukupno:</t>
  </si>
  <si>
    <t xml:space="preserve">MAT OBRT ZA PODUKU VL.MAJA ZELČIĆ                                               </t>
  </si>
  <si>
    <t>96946541215</t>
  </si>
  <si>
    <t>Ostali nespomenuti rashodi poslovanja</t>
  </si>
  <si>
    <t xml:space="preserve">F&amp;B TOURS                                                                       </t>
  </si>
  <si>
    <t>94952985158</t>
  </si>
  <si>
    <t>R-GLOBAL d.o.o.</t>
  </si>
  <si>
    <t>93152082975</t>
  </si>
  <si>
    <t>HP-HRVATSKA POŠTA D.D.</t>
  </si>
  <si>
    <t>87311810356</t>
  </si>
  <si>
    <t>INTERSPORT</t>
  </si>
  <si>
    <t>87301734795</t>
  </si>
  <si>
    <t>ZAGREB</t>
  </si>
  <si>
    <t>FINANCIJSKA AGENCIJA</t>
  </si>
  <si>
    <t>85821130368</t>
  </si>
  <si>
    <t>ZAGREBAČKI HOLDING d.o.o. PODRUŽNICA ČISTOĆA</t>
  </si>
  <si>
    <t>85584865987</t>
  </si>
  <si>
    <t>UGOSTITELJSKO-TURISTIČKO UČILIŠTE</t>
  </si>
  <si>
    <t>83456348759</t>
  </si>
  <si>
    <t>VODOOPSKRBA I ODVODNJA d.o.o.</t>
  </si>
  <si>
    <t>83416546499</t>
  </si>
  <si>
    <t>ZAGREBAČKI ELEKTRIČNI TRAMVAJ</t>
  </si>
  <si>
    <t>82031999604</t>
  </si>
  <si>
    <t xml:space="preserve">UDRUGA HR.SREDNJOŠKOL.RAVNATELJA                                                </t>
  </si>
  <si>
    <t>75780877581</t>
  </si>
  <si>
    <t>CARTA MAGICA d.o.o.</t>
  </si>
  <si>
    <t>73735886955</t>
  </si>
  <si>
    <t>POLIKLINIKA MEDIRAD d.o.o.</t>
  </si>
  <si>
    <t>72521999231</t>
  </si>
  <si>
    <t>OPTIMUS LAB d.o.o.</t>
  </si>
  <si>
    <t>71981294715</t>
  </si>
  <si>
    <t>ČAKOVEC</t>
  </si>
  <si>
    <t>Telemach Hrvatska d.o.o.</t>
  </si>
  <si>
    <t>70133616033</t>
  </si>
  <si>
    <t>HEP OPSKRBA d.o.o.</t>
  </si>
  <si>
    <t>63073332379</t>
  </si>
  <si>
    <t>GRAD ZAGREB - PROLAZNI RAČUN PRIHODA SUDIONIKA</t>
  </si>
  <si>
    <t>61817894937</t>
  </si>
  <si>
    <t>Dopi grupa d.o.o.</t>
  </si>
  <si>
    <t>60385712857</t>
  </si>
  <si>
    <t>DUBROVNIK SUN d.o.o.</t>
  </si>
  <si>
    <t>60174672203</t>
  </si>
  <si>
    <t xml:space="preserve">VATROPROMET d.o.o.                                                              </t>
  </si>
  <si>
    <t>57189591567</t>
  </si>
  <si>
    <t>TIM press d.o.o.</t>
  </si>
  <si>
    <t>54405379938</t>
  </si>
  <si>
    <t>CROP TINT</t>
  </si>
  <si>
    <t>51187672000</t>
  </si>
  <si>
    <t>GORNJI STUPNIK</t>
  </si>
  <si>
    <t xml:space="preserve">PLANETOPIJA d.o.o.                                                              </t>
  </si>
  <si>
    <t>38972231293</t>
  </si>
  <si>
    <t>TIP-ZAGREB d.o.o.</t>
  </si>
  <si>
    <t>36198195227</t>
  </si>
  <si>
    <t>ABC uslužni obrt</t>
  </si>
  <si>
    <t>33516932568</t>
  </si>
  <si>
    <t>CROATIA OSIGURANJE d.d. Filijala</t>
  </si>
  <si>
    <t>26187994862</t>
  </si>
  <si>
    <t>Meteor Grupa - Labud d.o.o.</t>
  </si>
  <si>
    <t>23359164583</t>
  </si>
  <si>
    <t>JU AQUATIKA-SLATKOVODNI AKVARIJ KARLOVAC</t>
  </si>
  <si>
    <t>21873421610</t>
  </si>
  <si>
    <t>KARLOVAC</t>
  </si>
  <si>
    <t>PARTNER ELECTRIC  d.o.o.</t>
  </si>
  <si>
    <t>21246000051</t>
  </si>
  <si>
    <t>HEP-TOPLINARSTVO d.o.o.</t>
  </si>
  <si>
    <t>15907062900</t>
  </si>
  <si>
    <t>Opti Print Adria d.o.o.</t>
  </si>
  <si>
    <t>11469787133</t>
  </si>
  <si>
    <t>AKD-ZAŠTITA D.O.O.</t>
  </si>
  <si>
    <t>09253797076</t>
  </si>
  <si>
    <t>E.S.K. d.o.o</t>
  </si>
  <si>
    <t>06135698286</t>
  </si>
  <si>
    <t>Bankarske usluge i usluge platnog prometa</t>
  </si>
  <si>
    <t>Sveukupno:</t>
  </si>
  <si>
    <t xml:space="preserve"> ZAGREB</t>
  </si>
  <si>
    <t>OSIJEK</t>
  </si>
  <si>
    <t>DUBROVNIK</t>
  </si>
  <si>
    <t>ZSGREB</t>
  </si>
  <si>
    <t xml:space="preserve"> SVETA NEDELJA</t>
  </si>
  <si>
    <t>VELIKA GORICA</t>
  </si>
  <si>
    <t>Zakupnine i najamnine - najam fotokopirnog uređaja</t>
  </si>
  <si>
    <t>Energija - toplinska energija</t>
  </si>
  <si>
    <t>Uredski materijal i ostali materijalni rashodi - materijal za čišćenje</t>
  </si>
  <si>
    <t>Uredski materijal i ostali materijalni rashodi - fotokopirni papir</t>
  </si>
  <si>
    <t>Energija - električna energija</t>
  </si>
  <si>
    <t>Usluge telefona, pošte i prijevoza - telefon</t>
  </si>
  <si>
    <t>Računalne usluge - računovodstveni program</t>
  </si>
  <si>
    <t>Zdravstvene usluge - sistematski pregled zaposlenika</t>
  </si>
  <si>
    <t>Naknade za prijevoz,za rad na terenu i odvojeni život - godišnje karte</t>
  </si>
  <si>
    <t>Računalne usluge - e-računi</t>
  </si>
  <si>
    <t>Usluge telefona, pošte i prijevoza - pošta</t>
  </si>
  <si>
    <t>Sjedište / Prebivalište Isplatitelja</t>
  </si>
  <si>
    <t>Ministarstvo znanosti, obrazovanja i mladih</t>
  </si>
  <si>
    <t>Plaće za redovan rad</t>
  </si>
  <si>
    <t>Plaće za prekovremeni rad</t>
  </si>
  <si>
    <t>Plaće za posebne uvjete rada</t>
  </si>
  <si>
    <t>DOPRINOSI ZA OBVEZNO ZDRAVSTVENO OSIGURANJE</t>
  </si>
  <si>
    <t>Pristojbe i naknade</t>
  </si>
  <si>
    <t> 49508397045</t>
  </si>
  <si>
    <t>Zagreb</t>
  </si>
  <si>
    <t>Intelektualne i osobne usluge - E-tehničar</t>
  </si>
  <si>
    <t>Nakn.za rad predst.i izvrš.tijela, povj. i slično - Školski odbor</t>
  </si>
  <si>
    <t>Naknade za prijevoz,za rad na terenu i odvojeni život - mjesečni prijevoz zaposlenika</t>
  </si>
  <si>
    <t>Isplata E - tehničar</t>
  </si>
  <si>
    <t>Isplata Školski odbor</t>
  </si>
  <si>
    <t>Zagrebačka banka d.d.</t>
  </si>
  <si>
    <t>Obveze prema partnerima - isplata Drugoj ekonomskoj za zajedničko održavanje zgrade</t>
  </si>
  <si>
    <t>Druga ekonomska škola</t>
  </si>
  <si>
    <t>Redovna isplata prijevoza zaposlenicima 02-2025</t>
  </si>
  <si>
    <t>Ostale naknade troškova zaposlenima - loko vožnja</t>
  </si>
  <si>
    <t xml:space="preserve">Naknada za korištenje osobnog vozila u poslovne svrhe </t>
  </si>
  <si>
    <t>Redovna isplata prijevoza zaposlenicima 02-2025 - oporezivi dio prijevoza</t>
  </si>
  <si>
    <t>Naknade za prijevoz,za rad na terenu i odvojeni život  - mjesečni prijevoz zaposlenika - oporezivo</t>
  </si>
  <si>
    <t xml:space="preserve">Službena putovanja -  dnevnice u zakonskom iznosu </t>
  </si>
  <si>
    <t>Potpore u zakonskom iznosu - Erasmus+</t>
  </si>
  <si>
    <t>Isplata dnevnica za službeno putovanje</t>
  </si>
  <si>
    <t>Službena putovanja - pojedinačna potpora za zaposlenika u sklopu projekta Erasmus + ; mobilnost u Francusku i mobilnost u Italiju</t>
  </si>
  <si>
    <t>Ostali nespomenuti rashodi poslovanja - natjecanje iz matematike MATLIGA</t>
  </si>
  <si>
    <t>Članarine - godišnja članarina za Udrugu  hrvatskih srednjoškolskih ravnatelja</t>
  </si>
  <si>
    <t>Komunalne usluge - čistoća - objedinjeni trošak IX. gimnazije i Druge ekonomske škole</t>
  </si>
  <si>
    <t>Komunalne usluge - voda - objedinjeni trošak IX. gimnazije i Druge ekonomske škole</t>
  </si>
  <si>
    <t>Komunalne usluge - vodna naknada - objedinjeni trošak IX. gimnazije i Druge ekonomske škole</t>
  </si>
  <si>
    <t>Ostale usluge - ispis kopija fotokopirnog  uređaja u najmu</t>
  </si>
  <si>
    <t>Usluge tekućeg i investicijskog održavanja -  održavanje sustava vatrodojave i videonadzora - objedinjeni trošak IX. gimnazije i Druge ekonomske škole</t>
  </si>
  <si>
    <t>Ostale usluge - tehnička zaštita - objedinjeni trošak IX. gimnazije i Druge ekonomske škole</t>
  </si>
  <si>
    <t>Ostale usluge - povrat pretplaćenog  računa za Muzej u Karlovcu - domaćinstvo Talijana Erasmus+</t>
  </si>
  <si>
    <t>Povrat više uplaćenih sredstava (Erasmus+)</t>
  </si>
  <si>
    <t>Intelektualne i osobne usluge -plan evakuacije - objedinjeni trošak IX. gimnazije i Druge ekonomske škole</t>
  </si>
  <si>
    <t>Intelektualne i osobne usluge - Talijanski institut - radionice talijanskog jezika</t>
  </si>
  <si>
    <t>Sitni inventar i auto gume - društvene igre za knjižnicu</t>
  </si>
  <si>
    <t>Knjige - knjiga za knjižnicu</t>
  </si>
  <si>
    <t>Sitni inventar i auto gume - društvena igra za knjižnicu</t>
  </si>
  <si>
    <t>Premije osiguranja - osiguranje za sudionike mobilnosti u Francusku i Italiju u sklopu projekta Erasmus+</t>
  </si>
  <si>
    <t>Ostale usluge -  aktivnost u sklopu Erasmus projekta - prijevoz Zagreb - Karlovac - Zagreb</t>
  </si>
  <si>
    <t>Ostali rashodi za zaposlene - materijalna prava zaposlenika - regres</t>
  </si>
  <si>
    <t>Ostali rashodi za zaposlene - materijalna prava zaposlenika - potpora</t>
  </si>
  <si>
    <t>Obveze za bolovanje na teret HZZO-a</t>
  </si>
  <si>
    <t>Obveze za porez</t>
  </si>
  <si>
    <t>Obveze za MIO I. STUP</t>
  </si>
  <si>
    <t>Obveze za MIO II. STUP</t>
  </si>
  <si>
    <t>Sitni inventar i auto gume - HDMI - VGA konverter i daljinski za projektor</t>
  </si>
  <si>
    <t>Službena,radna i zaštitna odjeća i obuća - radna obuća za jednog profesora tjelesne i zdravstvene kulture</t>
  </si>
  <si>
    <t>Reprezentacija -  aktivnost u sklopu Erasmus projekta - domaćinstvo Talijana</t>
  </si>
  <si>
    <t>Računalne usluge - program Padlet Platinum godišnje</t>
  </si>
  <si>
    <t>Službena putovanja - smještaj za poslovno savjetovanje tajnika, računovođa - 2 osobe</t>
  </si>
  <si>
    <t>Materijal i dijelovi za tekuće i investicijsko - sigurnosni ormarići za ključeve - 2 kom</t>
  </si>
  <si>
    <t>Materijal i dijelovi za tekuće i investicijsko - nabava zaštitnih folija za stakla za arhivu</t>
  </si>
  <si>
    <t>Ostale usluge - mobilnost Ersmus+ - domaćinstvo Talijana - ulaznice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</si>
</sst>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164" fontId="0" fillId="0" borderId="8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164" fontId="0" fillId="0" borderId="13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6" zoomScale="80" zoomScaleNormal="80" workbookViewId="0">
      <selection activeCell="J12" sqref="J1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0.75" thickTop="1" x14ac:dyDescent="0.25">
      <c r="A7" s="9" t="s">
        <v>11</v>
      </c>
      <c r="B7" s="45" t="s">
        <v>12</v>
      </c>
      <c r="C7" s="9" t="s">
        <v>13</v>
      </c>
      <c r="D7" s="46">
        <v>79.58</v>
      </c>
      <c r="E7" s="9">
        <v>3225</v>
      </c>
      <c r="F7" s="32" t="s">
        <v>155</v>
      </c>
      <c r="G7" s="47" t="s">
        <v>14</v>
      </c>
    </row>
    <row r="8" spans="1:7" ht="27" customHeight="1" thickBot="1" x14ac:dyDescent="0.3">
      <c r="A8" s="48" t="s">
        <v>15</v>
      </c>
      <c r="B8" s="49"/>
      <c r="C8" s="25"/>
      <c r="D8" s="50">
        <f>SUM(D7:D7)</f>
        <v>79.58</v>
      </c>
      <c r="E8" s="25"/>
      <c r="F8" s="25"/>
      <c r="G8" s="35"/>
    </row>
    <row r="9" spans="1:7" ht="30" x14ac:dyDescent="0.25">
      <c r="A9" s="9" t="s">
        <v>16</v>
      </c>
      <c r="B9" s="45" t="s">
        <v>17</v>
      </c>
      <c r="C9" s="9" t="s">
        <v>27</v>
      </c>
      <c r="D9" s="46">
        <v>42</v>
      </c>
      <c r="E9" s="9">
        <v>3299</v>
      </c>
      <c r="F9" s="32" t="s">
        <v>132</v>
      </c>
      <c r="G9" s="51" t="s">
        <v>14</v>
      </c>
    </row>
    <row r="10" spans="1:7" ht="27" customHeight="1" thickBot="1" x14ac:dyDescent="0.3">
      <c r="A10" s="48" t="s">
        <v>15</v>
      </c>
      <c r="B10" s="49"/>
      <c r="C10" s="25"/>
      <c r="D10" s="50">
        <f>SUM(D9:D9)</f>
        <v>42</v>
      </c>
      <c r="E10" s="25"/>
      <c r="F10" s="25"/>
      <c r="G10" s="35"/>
    </row>
    <row r="11" spans="1:7" ht="30" x14ac:dyDescent="0.25">
      <c r="A11" s="9" t="s">
        <v>19</v>
      </c>
      <c r="B11" s="45" t="s">
        <v>20</v>
      </c>
      <c r="C11" s="9" t="s">
        <v>27</v>
      </c>
      <c r="D11" s="46">
        <v>480</v>
      </c>
      <c r="E11" s="9">
        <v>3239</v>
      </c>
      <c r="F11" s="32" t="s">
        <v>148</v>
      </c>
      <c r="G11" s="51" t="s">
        <v>14</v>
      </c>
    </row>
    <row r="12" spans="1:7" ht="27" customHeight="1" thickBot="1" x14ac:dyDescent="0.3">
      <c r="A12" s="48" t="s">
        <v>15</v>
      </c>
      <c r="B12" s="49"/>
      <c r="C12" s="25"/>
      <c r="D12" s="50">
        <f>SUM(D11:D11)</f>
        <v>480</v>
      </c>
      <c r="E12" s="25"/>
      <c r="F12" s="25"/>
      <c r="G12" s="35"/>
    </row>
    <row r="13" spans="1:7" x14ac:dyDescent="0.25">
      <c r="A13" s="9" t="s">
        <v>21</v>
      </c>
      <c r="B13" s="45" t="s">
        <v>22</v>
      </c>
      <c r="C13" s="9" t="s">
        <v>27</v>
      </c>
      <c r="D13" s="46">
        <v>61.21</v>
      </c>
      <c r="E13" s="9">
        <v>3235</v>
      </c>
      <c r="F13" s="9" t="s">
        <v>95</v>
      </c>
      <c r="G13" s="51" t="s">
        <v>14</v>
      </c>
    </row>
    <row r="14" spans="1:7" x14ac:dyDescent="0.25">
      <c r="A14" s="9"/>
      <c r="B14" s="45"/>
      <c r="C14" s="9"/>
      <c r="D14" s="46">
        <v>45.63</v>
      </c>
      <c r="E14" s="9">
        <v>3239</v>
      </c>
      <c r="F14" s="9" t="s">
        <v>137</v>
      </c>
      <c r="G14" s="34" t="s">
        <v>14</v>
      </c>
    </row>
    <row r="15" spans="1:7" ht="27" customHeight="1" thickBot="1" x14ac:dyDescent="0.3">
      <c r="A15" s="48" t="s">
        <v>15</v>
      </c>
      <c r="B15" s="49"/>
      <c r="C15" s="25"/>
      <c r="D15" s="50">
        <f>SUM(D13:D14)</f>
        <v>106.84</v>
      </c>
      <c r="E15" s="25"/>
      <c r="F15" s="25"/>
      <c r="G15" s="35"/>
    </row>
    <row r="16" spans="1:7" x14ac:dyDescent="0.25">
      <c r="A16" s="9" t="s">
        <v>23</v>
      </c>
      <c r="B16" s="45" t="s">
        <v>24</v>
      </c>
      <c r="C16" s="9" t="s">
        <v>27</v>
      </c>
      <c r="D16" s="46">
        <v>21.68</v>
      </c>
      <c r="E16" s="9">
        <v>3231</v>
      </c>
      <c r="F16" s="9" t="s">
        <v>105</v>
      </c>
      <c r="G16" s="51" t="s">
        <v>14</v>
      </c>
    </row>
    <row r="17" spans="1:7" ht="27" customHeight="1" thickBot="1" x14ac:dyDescent="0.3">
      <c r="A17" s="48" t="s">
        <v>15</v>
      </c>
      <c r="B17" s="49"/>
      <c r="C17" s="25"/>
      <c r="D17" s="50">
        <f>SUM(D16:D16)</f>
        <v>21.68</v>
      </c>
      <c r="E17" s="25"/>
      <c r="F17" s="25"/>
      <c r="G17" s="35"/>
    </row>
    <row r="18" spans="1:7" ht="30" x14ac:dyDescent="0.25">
      <c r="A18" s="9" t="s">
        <v>25</v>
      </c>
      <c r="B18" s="45" t="s">
        <v>26</v>
      </c>
      <c r="C18" s="9" t="s">
        <v>27</v>
      </c>
      <c r="D18" s="46">
        <v>129.99</v>
      </c>
      <c r="E18" s="9">
        <v>3227</v>
      </c>
      <c r="F18" s="32" t="s">
        <v>156</v>
      </c>
      <c r="G18" s="51" t="s">
        <v>14</v>
      </c>
    </row>
    <row r="19" spans="1:7" ht="27" customHeight="1" thickBot="1" x14ac:dyDescent="0.3">
      <c r="A19" s="48" t="s">
        <v>15</v>
      </c>
      <c r="B19" s="49"/>
      <c r="C19" s="25"/>
      <c r="D19" s="50">
        <f>SUM(D18:D18)</f>
        <v>129.99</v>
      </c>
      <c r="E19" s="25"/>
      <c r="F19" s="25"/>
      <c r="G19" s="35"/>
    </row>
    <row r="20" spans="1:7" x14ac:dyDescent="0.25">
      <c r="A20" s="9" t="s">
        <v>28</v>
      </c>
      <c r="B20" s="45" t="s">
        <v>29</v>
      </c>
      <c r="C20" s="9" t="s">
        <v>27</v>
      </c>
      <c r="D20" s="46">
        <v>1.66</v>
      </c>
      <c r="E20" s="9">
        <v>3238</v>
      </c>
      <c r="F20" s="9" t="s">
        <v>104</v>
      </c>
      <c r="G20" s="51" t="s">
        <v>14</v>
      </c>
    </row>
    <row r="21" spans="1:7" ht="27" customHeight="1" thickBot="1" x14ac:dyDescent="0.3">
      <c r="A21" s="48" t="s">
        <v>15</v>
      </c>
      <c r="B21" s="49"/>
      <c r="C21" s="25"/>
      <c r="D21" s="50">
        <f>SUM(D20:D20)</f>
        <v>1.66</v>
      </c>
      <c r="E21" s="25"/>
      <c r="F21" s="25"/>
      <c r="G21" s="35"/>
    </row>
    <row r="22" spans="1:7" ht="30" x14ac:dyDescent="0.25">
      <c r="A22" s="9" t="s">
        <v>30</v>
      </c>
      <c r="B22" s="45" t="s">
        <v>31</v>
      </c>
      <c r="C22" s="9" t="s">
        <v>27</v>
      </c>
      <c r="D22" s="46">
        <v>420.73</v>
      </c>
      <c r="E22" s="9">
        <v>3234</v>
      </c>
      <c r="F22" s="32" t="s">
        <v>134</v>
      </c>
      <c r="G22" s="51" t="s">
        <v>14</v>
      </c>
    </row>
    <row r="23" spans="1:7" ht="27" customHeight="1" thickBot="1" x14ac:dyDescent="0.3">
      <c r="A23" s="48" t="s">
        <v>15</v>
      </c>
      <c r="B23" s="49"/>
      <c r="C23" s="25"/>
      <c r="D23" s="50">
        <f>SUM(D22:D22)</f>
        <v>420.73</v>
      </c>
      <c r="E23" s="25"/>
      <c r="F23" s="25"/>
      <c r="G23" s="35"/>
    </row>
    <row r="24" spans="1:7" ht="30" x14ac:dyDescent="0.25">
      <c r="A24" s="9" t="s">
        <v>32</v>
      </c>
      <c r="B24" s="45" t="s">
        <v>33</v>
      </c>
      <c r="C24" s="9" t="s">
        <v>89</v>
      </c>
      <c r="D24" s="46">
        <v>200</v>
      </c>
      <c r="E24" s="9">
        <v>3293</v>
      </c>
      <c r="F24" s="32" t="s">
        <v>157</v>
      </c>
      <c r="G24" s="51" t="s">
        <v>14</v>
      </c>
    </row>
    <row r="25" spans="1:7" ht="27" customHeight="1" thickBot="1" x14ac:dyDescent="0.3">
      <c r="A25" s="48" t="s">
        <v>15</v>
      </c>
      <c r="B25" s="49"/>
      <c r="C25" s="25"/>
      <c r="D25" s="50">
        <f>SUM(D24:D24)</f>
        <v>200</v>
      </c>
      <c r="E25" s="25"/>
      <c r="F25" s="25"/>
      <c r="G25" s="35"/>
    </row>
    <row r="26" spans="1:7" ht="30" x14ac:dyDescent="0.25">
      <c r="A26" s="9" t="s">
        <v>34</v>
      </c>
      <c r="B26" s="45" t="s">
        <v>35</v>
      </c>
      <c r="C26" s="9" t="s">
        <v>27</v>
      </c>
      <c r="D26" s="46">
        <v>7.5</v>
      </c>
      <c r="E26" s="9">
        <v>3234</v>
      </c>
      <c r="F26" s="32" t="s">
        <v>135</v>
      </c>
      <c r="G26" s="51" t="s">
        <v>14</v>
      </c>
    </row>
    <row r="27" spans="1:7" ht="27" customHeight="1" thickBot="1" x14ac:dyDescent="0.3">
      <c r="A27" s="48" t="s">
        <v>15</v>
      </c>
      <c r="B27" s="49"/>
      <c r="C27" s="25"/>
      <c r="D27" s="50">
        <f>SUM(D26:D26)</f>
        <v>7.5</v>
      </c>
      <c r="E27" s="25"/>
      <c r="F27" s="25"/>
      <c r="G27" s="35"/>
    </row>
    <row r="28" spans="1:7" x14ac:dyDescent="0.25">
      <c r="A28" s="9" t="s">
        <v>36</v>
      </c>
      <c r="B28" s="45" t="s">
        <v>37</v>
      </c>
      <c r="C28" s="9" t="s">
        <v>27</v>
      </c>
      <c r="D28" s="46">
        <v>429.81</v>
      </c>
      <c r="E28" s="9">
        <v>3212</v>
      </c>
      <c r="F28" s="9" t="s">
        <v>103</v>
      </c>
      <c r="G28" s="51" t="s">
        <v>14</v>
      </c>
    </row>
    <row r="29" spans="1:7" ht="27" customHeight="1" thickBot="1" x14ac:dyDescent="0.3">
      <c r="A29" s="48" t="s">
        <v>15</v>
      </c>
      <c r="B29" s="49"/>
      <c r="C29" s="25"/>
      <c r="D29" s="50">
        <f>SUM(D28:D28)</f>
        <v>429.81</v>
      </c>
      <c r="E29" s="25"/>
      <c r="F29" s="25"/>
      <c r="G29" s="35"/>
    </row>
    <row r="30" spans="1:7" ht="30" x14ac:dyDescent="0.25">
      <c r="A30" s="9" t="s">
        <v>38</v>
      </c>
      <c r="B30" s="45" t="s">
        <v>39</v>
      </c>
      <c r="C30" s="9" t="s">
        <v>27</v>
      </c>
      <c r="D30" s="46">
        <v>40</v>
      </c>
      <c r="E30" s="9">
        <v>3294</v>
      </c>
      <c r="F30" s="32" t="s">
        <v>133</v>
      </c>
      <c r="G30" s="51" t="s">
        <v>14</v>
      </c>
    </row>
    <row r="31" spans="1:7" ht="27" customHeight="1" thickBot="1" x14ac:dyDescent="0.3">
      <c r="A31" s="48" t="s">
        <v>15</v>
      </c>
      <c r="B31" s="49"/>
      <c r="C31" s="25"/>
      <c r="D31" s="50">
        <f>SUM(D30:D30)</f>
        <v>40</v>
      </c>
      <c r="E31" s="25"/>
      <c r="F31" s="25"/>
      <c r="G31" s="35"/>
    </row>
    <row r="32" spans="1:7" x14ac:dyDescent="0.25">
      <c r="A32" s="9" t="s">
        <v>40</v>
      </c>
      <c r="B32" s="45" t="s">
        <v>41</v>
      </c>
      <c r="C32" s="9" t="s">
        <v>27</v>
      </c>
      <c r="D32" s="46">
        <v>18</v>
      </c>
      <c r="E32" s="9">
        <v>3225</v>
      </c>
      <c r="F32" s="9" t="s">
        <v>146</v>
      </c>
      <c r="G32" s="51" t="s">
        <v>14</v>
      </c>
    </row>
    <row r="33" spans="1:7" ht="27" customHeight="1" thickBot="1" x14ac:dyDescent="0.3">
      <c r="A33" s="48" t="s">
        <v>15</v>
      </c>
      <c r="B33" s="49"/>
      <c r="C33" s="25"/>
      <c r="D33" s="50">
        <f>SUM(D32:D32)</f>
        <v>18</v>
      </c>
      <c r="E33" s="25"/>
      <c r="F33" s="25"/>
      <c r="G33" s="35"/>
    </row>
    <row r="34" spans="1:7" x14ac:dyDescent="0.25">
      <c r="A34" s="9" t="s">
        <v>42</v>
      </c>
      <c r="B34" s="45" t="s">
        <v>43</v>
      </c>
      <c r="C34" s="9" t="s">
        <v>27</v>
      </c>
      <c r="D34" s="46">
        <v>2810</v>
      </c>
      <c r="E34" s="9">
        <v>3236</v>
      </c>
      <c r="F34" s="9" t="s">
        <v>102</v>
      </c>
      <c r="G34" s="51" t="s">
        <v>14</v>
      </c>
    </row>
    <row r="35" spans="1:7" ht="27" customHeight="1" thickBot="1" x14ac:dyDescent="0.3">
      <c r="A35" s="48" t="s">
        <v>15</v>
      </c>
      <c r="B35" s="49"/>
      <c r="C35" s="25"/>
      <c r="D35" s="50">
        <f>SUM(D34:D34)</f>
        <v>2810</v>
      </c>
      <c r="E35" s="25"/>
      <c r="F35" s="25"/>
      <c r="G35" s="35"/>
    </row>
    <row r="36" spans="1:7" x14ac:dyDescent="0.25">
      <c r="A36" s="9" t="s">
        <v>44</v>
      </c>
      <c r="B36" s="45" t="s">
        <v>45</v>
      </c>
      <c r="C36" s="9" t="s">
        <v>46</v>
      </c>
      <c r="D36" s="46">
        <v>175</v>
      </c>
      <c r="E36" s="9">
        <v>3238</v>
      </c>
      <c r="F36" s="9" t="s">
        <v>101</v>
      </c>
      <c r="G36" s="51" t="s">
        <v>14</v>
      </c>
    </row>
    <row r="37" spans="1:7" ht="27" customHeight="1" thickBot="1" x14ac:dyDescent="0.3">
      <c r="A37" s="48" t="s">
        <v>15</v>
      </c>
      <c r="B37" s="49"/>
      <c r="C37" s="25"/>
      <c r="D37" s="50">
        <f>SUM(D36:D36)</f>
        <v>175</v>
      </c>
      <c r="E37" s="25"/>
      <c r="F37" s="25"/>
      <c r="G37" s="35"/>
    </row>
    <row r="38" spans="1:7" x14ac:dyDescent="0.25">
      <c r="A38" s="9" t="s">
        <v>47</v>
      </c>
      <c r="B38" s="45" t="s">
        <v>48</v>
      </c>
      <c r="C38" s="9" t="s">
        <v>27</v>
      </c>
      <c r="D38" s="46">
        <v>30.37</v>
      </c>
      <c r="E38" s="9">
        <v>3231</v>
      </c>
      <c r="F38" s="9" t="s">
        <v>100</v>
      </c>
      <c r="G38" s="51" t="s">
        <v>14</v>
      </c>
    </row>
    <row r="39" spans="1:7" ht="27" customHeight="1" thickBot="1" x14ac:dyDescent="0.3">
      <c r="A39" s="48" t="s">
        <v>15</v>
      </c>
      <c r="B39" s="49"/>
      <c r="C39" s="25"/>
      <c r="D39" s="50">
        <f>SUM(D38:D38)</f>
        <v>30.37</v>
      </c>
      <c r="E39" s="25"/>
      <c r="F39" s="25"/>
      <c r="G39" s="35"/>
    </row>
    <row r="40" spans="1:7" x14ac:dyDescent="0.25">
      <c r="A40" s="9" t="s">
        <v>49</v>
      </c>
      <c r="B40" s="45" t="s">
        <v>50</v>
      </c>
      <c r="C40" s="9" t="s">
        <v>27</v>
      </c>
      <c r="D40" s="46">
        <v>1644.35</v>
      </c>
      <c r="E40" s="9">
        <v>3223</v>
      </c>
      <c r="F40" s="9" t="s">
        <v>99</v>
      </c>
      <c r="G40" s="51" t="s">
        <v>14</v>
      </c>
    </row>
    <row r="41" spans="1:7" ht="27" customHeight="1" thickBot="1" x14ac:dyDescent="0.3">
      <c r="A41" s="48" t="s">
        <v>15</v>
      </c>
      <c r="B41" s="49"/>
      <c r="C41" s="25"/>
      <c r="D41" s="50">
        <f>SUM(D40:D40)</f>
        <v>1644.35</v>
      </c>
      <c r="E41" s="25"/>
      <c r="F41" s="25"/>
      <c r="G41" s="35"/>
    </row>
    <row r="42" spans="1:7" ht="30" x14ac:dyDescent="0.25">
      <c r="A42" s="9" t="s">
        <v>51</v>
      </c>
      <c r="B42" s="45" t="s">
        <v>52</v>
      </c>
      <c r="C42" s="9" t="s">
        <v>27</v>
      </c>
      <c r="D42" s="46">
        <v>226.77</v>
      </c>
      <c r="E42" s="9">
        <v>3234</v>
      </c>
      <c r="F42" s="32" t="s">
        <v>136</v>
      </c>
      <c r="G42" s="51" t="s">
        <v>14</v>
      </c>
    </row>
    <row r="43" spans="1:7" ht="27" customHeight="1" thickBot="1" x14ac:dyDescent="0.3">
      <c r="A43" s="48" t="s">
        <v>15</v>
      </c>
      <c r="B43" s="49"/>
      <c r="C43" s="25"/>
      <c r="D43" s="50">
        <f>SUM(D42:D42)</f>
        <v>226.77</v>
      </c>
      <c r="E43" s="25"/>
      <c r="F43" s="25"/>
      <c r="G43" s="35"/>
    </row>
    <row r="44" spans="1:7" x14ac:dyDescent="0.25">
      <c r="A44" s="9" t="s">
        <v>53</v>
      </c>
      <c r="B44" s="45" t="s">
        <v>54</v>
      </c>
      <c r="C44" s="9" t="s">
        <v>90</v>
      </c>
      <c r="D44" s="46">
        <v>103</v>
      </c>
      <c r="E44" s="9">
        <v>3238</v>
      </c>
      <c r="F44" s="9" t="s">
        <v>158</v>
      </c>
      <c r="G44" s="51" t="s">
        <v>14</v>
      </c>
    </row>
    <row r="45" spans="1:7" ht="27" customHeight="1" thickBot="1" x14ac:dyDescent="0.3">
      <c r="A45" s="48" t="s">
        <v>15</v>
      </c>
      <c r="B45" s="49"/>
      <c r="C45" s="25"/>
      <c r="D45" s="50">
        <f>SUM(D44:D44)</f>
        <v>103</v>
      </c>
      <c r="E45" s="25"/>
      <c r="F45" s="25"/>
      <c r="G45" s="35"/>
    </row>
    <row r="46" spans="1:7" ht="30" x14ac:dyDescent="0.25">
      <c r="A46" s="9" t="s">
        <v>55</v>
      </c>
      <c r="B46" s="45" t="s">
        <v>56</v>
      </c>
      <c r="C46" s="9" t="s">
        <v>91</v>
      </c>
      <c r="D46" s="46">
        <v>609</v>
      </c>
      <c r="E46" s="9">
        <v>3211</v>
      </c>
      <c r="F46" s="32" t="s">
        <v>159</v>
      </c>
      <c r="G46" s="51" t="s">
        <v>14</v>
      </c>
    </row>
    <row r="47" spans="1:7" ht="27" customHeight="1" thickBot="1" x14ac:dyDescent="0.3">
      <c r="A47" s="48" t="s">
        <v>15</v>
      </c>
      <c r="B47" s="49"/>
      <c r="C47" s="25"/>
      <c r="D47" s="50">
        <f>SUM(D46:D46)</f>
        <v>609</v>
      </c>
      <c r="E47" s="25"/>
      <c r="F47" s="25"/>
      <c r="G47" s="35"/>
    </row>
    <row r="48" spans="1:7" ht="30" x14ac:dyDescent="0.25">
      <c r="A48" s="9" t="s">
        <v>57</v>
      </c>
      <c r="B48" s="45" t="s">
        <v>58</v>
      </c>
      <c r="C48" s="9" t="s">
        <v>27</v>
      </c>
      <c r="D48" s="46">
        <v>37.35</v>
      </c>
      <c r="E48" s="9">
        <v>3224</v>
      </c>
      <c r="F48" s="32" t="s">
        <v>160</v>
      </c>
      <c r="G48" s="51" t="s">
        <v>14</v>
      </c>
    </row>
    <row r="49" spans="1:7" ht="27" customHeight="1" thickBot="1" x14ac:dyDescent="0.3">
      <c r="A49" s="48" t="s">
        <v>15</v>
      </c>
      <c r="B49" s="49"/>
      <c r="C49" s="25"/>
      <c r="D49" s="50">
        <f>SUM(D48:D48)</f>
        <v>37.35</v>
      </c>
      <c r="E49" s="25"/>
      <c r="F49" s="25"/>
      <c r="G49" s="35"/>
    </row>
    <row r="50" spans="1:7" x14ac:dyDescent="0.25">
      <c r="A50" s="9" t="s">
        <v>59</v>
      </c>
      <c r="B50" s="45" t="s">
        <v>60</v>
      </c>
      <c r="C50" s="9" t="s">
        <v>27</v>
      </c>
      <c r="D50" s="46">
        <v>23</v>
      </c>
      <c r="E50" s="9">
        <v>4241</v>
      </c>
      <c r="F50" s="9" t="s">
        <v>145</v>
      </c>
      <c r="G50" s="51" t="s">
        <v>14</v>
      </c>
    </row>
    <row r="51" spans="1:7" ht="27" customHeight="1" thickBot="1" x14ac:dyDescent="0.3">
      <c r="A51" s="48" t="s">
        <v>15</v>
      </c>
      <c r="B51" s="49"/>
      <c r="C51" s="25"/>
      <c r="D51" s="50">
        <f>SUM(D50:D50)</f>
        <v>23</v>
      </c>
      <c r="E51" s="25"/>
      <c r="F51" s="25"/>
      <c r="G51" s="35"/>
    </row>
    <row r="52" spans="1:7" ht="30" x14ac:dyDescent="0.25">
      <c r="A52" s="9" t="s">
        <v>61</v>
      </c>
      <c r="B52" s="45" t="s">
        <v>62</v>
      </c>
      <c r="C52" s="9" t="s">
        <v>63</v>
      </c>
      <c r="D52" s="46">
        <v>82.5</v>
      </c>
      <c r="E52" s="9">
        <v>3224</v>
      </c>
      <c r="F52" s="32" t="s">
        <v>161</v>
      </c>
      <c r="G52" s="51" t="s">
        <v>14</v>
      </c>
    </row>
    <row r="53" spans="1:7" ht="27" customHeight="1" thickBot="1" x14ac:dyDescent="0.3">
      <c r="A53" s="48" t="s">
        <v>15</v>
      </c>
      <c r="B53" s="49"/>
      <c r="C53" s="25"/>
      <c r="D53" s="50">
        <f>SUM(D52:D52)</f>
        <v>82.5</v>
      </c>
      <c r="E53" s="25"/>
      <c r="F53" s="25"/>
      <c r="G53" s="35"/>
    </row>
    <row r="54" spans="1:7" x14ac:dyDescent="0.25">
      <c r="A54" s="9" t="s">
        <v>64</v>
      </c>
      <c r="B54" s="45" t="s">
        <v>65</v>
      </c>
      <c r="C54" s="9" t="s">
        <v>92</v>
      </c>
      <c r="D54" s="46">
        <v>48.19</v>
      </c>
      <c r="E54" s="9">
        <v>3225</v>
      </c>
      <c r="F54" s="9" t="s">
        <v>144</v>
      </c>
      <c r="G54" s="51" t="s">
        <v>14</v>
      </c>
    </row>
    <row r="55" spans="1:7" ht="27" customHeight="1" thickBot="1" x14ac:dyDescent="0.3">
      <c r="A55" s="48" t="s">
        <v>15</v>
      </c>
      <c r="B55" s="49"/>
      <c r="C55" s="25"/>
      <c r="D55" s="50">
        <f>SUM(D54:D54)</f>
        <v>48.19</v>
      </c>
      <c r="E55" s="25"/>
      <c r="F55" s="25"/>
      <c r="G55" s="35"/>
    </row>
    <row r="56" spans="1:7" x14ac:dyDescent="0.25">
      <c r="A56" s="9" t="s">
        <v>66</v>
      </c>
      <c r="B56" s="45" t="s">
        <v>67</v>
      </c>
      <c r="C56" s="9" t="s">
        <v>93</v>
      </c>
      <c r="D56" s="46">
        <v>201.53</v>
      </c>
      <c r="E56" s="9">
        <v>3221</v>
      </c>
      <c r="F56" s="9" t="s">
        <v>98</v>
      </c>
      <c r="G56" s="51" t="s">
        <v>14</v>
      </c>
    </row>
    <row r="57" spans="1:7" ht="27" customHeight="1" thickBot="1" x14ac:dyDescent="0.3">
      <c r="A57" s="48" t="s">
        <v>15</v>
      </c>
      <c r="B57" s="49"/>
      <c r="C57" s="25"/>
      <c r="D57" s="50">
        <f>SUM(D56:D56)</f>
        <v>201.53</v>
      </c>
      <c r="E57" s="25"/>
      <c r="F57" s="25"/>
      <c r="G57" s="35"/>
    </row>
    <row r="58" spans="1:7" ht="30" x14ac:dyDescent="0.25">
      <c r="A58" s="9" t="s">
        <v>68</v>
      </c>
      <c r="B58" s="45" t="s">
        <v>69</v>
      </c>
      <c r="C58" s="9" t="s">
        <v>27</v>
      </c>
      <c r="D58" s="46">
        <v>132.5</v>
      </c>
      <c r="E58" s="9">
        <v>3237</v>
      </c>
      <c r="F58" s="32" t="s">
        <v>143</v>
      </c>
      <c r="G58" s="51" t="s">
        <v>14</v>
      </c>
    </row>
    <row r="59" spans="1:7" ht="27" customHeight="1" thickBot="1" x14ac:dyDescent="0.3">
      <c r="A59" s="48" t="s">
        <v>15</v>
      </c>
      <c r="B59" s="49"/>
      <c r="C59" s="25"/>
      <c r="D59" s="50">
        <f>SUM(D58:D58)</f>
        <v>132.5</v>
      </c>
      <c r="E59" s="25"/>
      <c r="F59" s="25"/>
      <c r="G59" s="35"/>
    </row>
    <row r="60" spans="1:7" ht="30" x14ac:dyDescent="0.25">
      <c r="A60" s="9" t="s">
        <v>70</v>
      </c>
      <c r="B60" s="45" t="s">
        <v>71</v>
      </c>
      <c r="C60" s="9" t="s">
        <v>27</v>
      </c>
      <c r="D60" s="46">
        <v>140.82</v>
      </c>
      <c r="E60" s="9">
        <v>3292</v>
      </c>
      <c r="F60" s="32" t="s">
        <v>147</v>
      </c>
      <c r="G60" s="51" t="s">
        <v>14</v>
      </c>
    </row>
    <row r="61" spans="1:7" ht="27" customHeight="1" thickBot="1" x14ac:dyDescent="0.3">
      <c r="A61" s="48" t="s">
        <v>15</v>
      </c>
      <c r="B61" s="49"/>
      <c r="C61" s="25"/>
      <c r="D61" s="50">
        <f>SUM(D60:D60)</f>
        <v>140.82</v>
      </c>
      <c r="E61" s="25"/>
      <c r="F61" s="25"/>
      <c r="G61" s="35"/>
    </row>
    <row r="62" spans="1:7" x14ac:dyDescent="0.25">
      <c r="A62" s="9" t="s">
        <v>72</v>
      </c>
      <c r="B62" s="45" t="s">
        <v>73</v>
      </c>
      <c r="C62" s="9" t="s">
        <v>27</v>
      </c>
      <c r="D62" s="46">
        <v>141.16999999999999</v>
      </c>
      <c r="E62" s="9">
        <v>3221</v>
      </c>
      <c r="F62" s="9" t="s">
        <v>97</v>
      </c>
      <c r="G62" s="51" t="s">
        <v>14</v>
      </c>
    </row>
    <row r="63" spans="1:7" ht="27" customHeight="1" thickBot="1" x14ac:dyDescent="0.3">
      <c r="A63" s="48" t="s">
        <v>15</v>
      </c>
      <c r="B63" s="49"/>
      <c r="C63" s="25"/>
      <c r="D63" s="50">
        <f>SUM(D62:D62)</f>
        <v>141.16999999999999</v>
      </c>
      <c r="E63" s="25"/>
      <c r="F63" s="25"/>
      <c r="G63" s="35"/>
    </row>
    <row r="64" spans="1:7" x14ac:dyDescent="0.25">
      <c r="A64" s="9" t="s">
        <v>74</v>
      </c>
      <c r="B64" s="45" t="s">
        <v>75</v>
      </c>
      <c r="C64" s="9" t="s">
        <v>76</v>
      </c>
      <c r="D64" s="46">
        <v>278</v>
      </c>
      <c r="E64" s="9">
        <v>3239</v>
      </c>
      <c r="F64" s="9" t="s">
        <v>162</v>
      </c>
      <c r="G64" s="51" t="s">
        <v>14</v>
      </c>
    </row>
    <row r="65" spans="1:7" ht="27" customHeight="1" thickBot="1" x14ac:dyDescent="0.3">
      <c r="A65" s="48" t="s">
        <v>15</v>
      </c>
      <c r="B65" s="49"/>
      <c r="C65" s="25"/>
      <c r="D65" s="50">
        <f>SUM(D64:D64)</f>
        <v>278</v>
      </c>
      <c r="E65" s="25"/>
      <c r="F65" s="25"/>
      <c r="G65" s="35"/>
    </row>
    <row r="66" spans="1:7" ht="45" x14ac:dyDescent="0.25">
      <c r="A66" s="9" t="s">
        <v>77</v>
      </c>
      <c r="B66" s="45" t="s">
        <v>78</v>
      </c>
      <c r="C66" s="9" t="s">
        <v>94</v>
      </c>
      <c r="D66" s="46">
        <v>114.59</v>
      </c>
      <c r="E66" s="9">
        <v>3232</v>
      </c>
      <c r="F66" s="32" t="s">
        <v>138</v>
      </c>
      <c r="G66" s="51" t="s">
        <v>14</v>
      </c>
    </row>
    <row r="67" spans="1:7" ht="27" customHeight="1" thickBot="1" x14ac:dyDescent="0.3">
      <c r="A67" s="48" t="s">
        <v>15</v>
      </c>
      <c r="B67" s="49"/>
      <c r="C67" s="25"/>
      <c r="D67" s="50">
        <f>SUM(D66:D66)</f>
        <v>114.59</v>
      </c>
      <c r="E67" s="25"/>
      <c r="F67" s="25"/>
      <c r="G67" s="35"/>
    </row>
    <row r="68" spans="1:7" x14ac:dyDescent="0.25">
      <c r="A68" s="9" t="s">
        <v>79</v>
      </c>
      <c r="B68" s="45" t="s">
        <v>80</v>
      </c>
      <c r="C68" s="9" t="s">
        <v>27</v>
      </c>
      <c r="D68" s="46">
        <v>11840.82</v>
      </c>
      <c r="E68" s="9">
        <v>3223</v>
      </c>
      <c r="F68" s="9" t="s">
        <v>96</v>
      </c>
      <c r="G68" s="51" t="s">
        <v>14</v>
      </c>
    </row>
    <row r="69" spans="1:7" ht="27" customHeight="1" thickBot="1" x14ac:dyDescent="0.3">
      <c r="A69" s="48" t="s">
        <v>15</v>
      </c>
      <c r="B69" s="49"/>
      <c r="C69" s="25"/>
      <c r="D69" s="50">
        <f>SUM(D68:D68)</f>
        <v>11840.82</v>
      </c>
      <c r="E69" s="25"/>
      <c r="F69" s="25"/>
      <c r="G69" s="35"/>
    </row>
    <row r="70" spans="1:7" x14ac:dyDescent="0.25">
      <c r="A70" s="9" t="s">
        <v>81</v>
      </c>
      <c r="B70" s="45" t="s">
        <v>82</v>
      </c>
      <c r="C70" s="9" t="s">
        <v>27</v>
      </c>
      <c r="D70" s="46">
        <v>60.98</v>
      </c>
      <c r="E70" s="9">
        <v>3235</v>
      </c>
      <c r="F70" s="9" t="s">
        <v>95</v>
      </c>
      <c r="G70" s="51" t="s">
        <v>14</v>
      </c>
    </row>
    <row r="71" spans="1:7" ht="27" customHeight="1" thickBot="1" x14ac:dyDescent="0.3">
      <c r="A71" s="48" t="s">
        <v>15</v>
      </c>
      <c r="B71" s="49"/>
      <c r="C71" s="25"/>
      <c r="D71" s="50">
        <f>SUM(D70:D70)</f>
        <v>60.98</v>
      </c>
      <c r="E71" s="25"/>
      <c r="F71" s="25"/>
      <c r="G71" s="35"/>
    </row>
    <row r="72" spans="1:7" ht="30" x14ac:dyDescent="0.25">
      <c r="A72" s="9" t="s">
        <v>83</v>
      </c>
      <c r="B72" s="45" t="s">
        <v>84</v>
      </c>
      <c r="C72" s="9" t="s">
        <v>27</v>
      </c>
      <c r="D72" s="46">
        <v>49.6</v>
      </c>
      <c r="E72" s="9">
        <v>3239</v>
      </c>
      <c r="F72" s="32" t="s">
        <v>139</v>
      </c>
      <c r="G72" s="51" t="s">
        <v>14</v>
      </c>
    </row>
    <row r="73" spans="1:7" ht="27" customHeight="1" thickBot="1" x14ac:dyDescent="0.3">
      <c r="A73" s="48" t="s">
        <v>15</v>
      </c>
      <c r="B73" s="49"/>
      <c r="C73" s="25"/>
      <c r="D73" s="50">
        <f>SUM(D72:D72)</f>
        <v>49.6</v>
      </c>
      <c r="E73" s="25"/>
      <c r="F73" s="25"/>
      <c r="G73" s="35"/>
    </row>
    <row r="74" spans="1:7" ht="30" x14ac:dyDescent="0.25">
      <c r="A74" s="9" t="s">
        <v>85</v>
      </c>
      <c r="B74" s="45" t="s">
        <v>86</v>
      </c>
      <c r="C74" s="9" t="s">
        <v>27</v>
      </c>
      <c r="D74" s="46">
        <v>975</v>
      </c>
      <c r="E74" s="9">
        <v>3237</v>
      </c>
      <c r="F74" s="32" t="s">
        <v>142</v>
      </c>
      <c r="G74" s="51" t="s">
        <v>14</v>
      </c>
    </row>
    <row r="75" spans="1:7" ht="27" customHeight="1" thickBot="1" x14ac:dyDescent="0.3">
      <c r="A75" s="48" t="s">
        <v>15</v>
      </c>
      <c r="B75" s="49"/>
      <c r="C75" s="25"/>
      <c r="D75" s="50">
        <f>SUM(D74:D74)</f>
        <v>975</v>
      </c>
      <c r="E75" s="25"/>
      <c r="F75" s="25"/>
      <c r="G75" s="35"/>
    </row>
    <row r="76" spans="1:7" ht="30.75" thickBot="1" x14ac:dyDescent="0.3">
      <c r="A76" s="37" t="s">
        <v>126</v>
      </c>
      <c r="B76" s="52"/>
      <c r="C76" s="31"/>
      <c r="D76" s="53">
        <v>36.92</v>
      </c>
      <c r="E76" s="31">
        <v>3129</v>
      </c>
      <c r="F76" s="38" t="s">
        <v>127</v>
      </c>
      <c r="G76" s="36" t="s">
        <v>14</v>
      </c>
    </row>
    <row r="77" spans="1:7" ht="15.75" thickBot="1" x14ac:dyDescent="0.3">
      <c r="A77" s="39" t="s">
        <v>130</v>
      </c>
      <c r="B77" s="52"/>
      <c r="C77" s="31"/>
      <c r="D77" s="53">
        <v>276</v>
      </c>
      <c r="E77" s="31">
        <v>3211</v>
      </c>
      <c r="F77" s="31" t="s">
        <v>128</v>
      </c>
      <c r="G77" s="36" t="s">
        <v>14</v>
      </c>
    </row>
    <row r="78" spans="1:7" ht="30.75" thickBot="1" x14ac:dyDescent="0.3">
      <c r="A78" s="39" t="s">
        <v>129</v>
      </c>
      <c r="B78" s="52"/>
      <c r="C78" s="31"/>
      <c r="D78" s="53">
        <v>6252.7</v>
      </c>
      <c r="E78" s="31">
        <v>3211</v>
      </c>
      <c r="F78" s="38" t="s">
        <v>131</v>
      </c>
      <c r="G78" s="36" t="s">
        <v>14</v>
      </c>
    </row>
    <row r="79" spans="1:7" ht="30.75" thickBot="1" x14ac:dyDescent="0.3">
      <c r="A79" s="39" t="s">
        <v>123</v>
      </c>
      <c r="B79" s="52"/>
      <c r="C79" s="31"/>
      <c r="D79" s="53">
        <v>2129.4</v>
      </c>
      <c r="E79" s="31">
        <v>3212</v>
      </c>
      <c r="F79" s="38" t="s">
        <v>117</v>
      </c>
      <c r="G79" s="36" t="s">
        <v>14</v>
      </c>
    </row>
    <row r="80" spans="1:7" ht="15.75" thickBot="1" x14ac:dyDescent="0.3">
      <c r="A80" s="9" t="s">
        <v>125</v>
      </c>
      <c r="B80" s="45"/>
      <c r="C80" s="9"/>
      <c r="D80" s="46">
        <v>31</v>
      </c>
      <c r="E80" s="9">
        <v>3214</v>
      </c>
      <c r="F80" s="9" t="s">
        <v>124</v>
      </c>
      <c r="G80" s="34" t="s">
        <v>14</v>
      </c>
    </row>
    <row r="81" spans="1:7" x14ac:dyDescent="0.25">
      <c r="A81" s="40" t="s">
        <v>118</v>
      </c>
      <c r="B81" s="54"/>
      <c r="C81" s="41"/>
      <c r="D81" s="55">
        <v>2.0699999999999998</v>
      </c>
      <c r="E81" s="41">
        <v>3237</v>
      </c>
      <c r="F81" s="41" t="s">
        <v>115</v>
      </c>
      <c r="G81" s="51" t="s">
        <v>14</v>
      </c>
    </row>
    <row r="82" spans="1:7" x14ac:dyDescent="0.25">
      <c r="A82" s="42" t="s">
        <v>118</v>
      </c>
      <c r="B82" s="56"/>
      <c r="C82" s="43"/>
      <c r="D82" s="57">
        <v>6.21</v>
      </c>
      <c r="E82" s="43">
        <v>3237</v>
      </c>
      <c r="F82" s="43" t="s">
        <v>115</v>
      </c>
      <c r="G82" s="34" t="s">
        <v>14</v>
      </c>
    </row>
    <row r="83" spans="1:7" x14ac:dyDescent="0.25">
      <c r="A83" s="42" t="s">
        <v>118</v>
      </c>
      <c r="B83" s="56"/>
      <c r="C83" s="43"/>
      <c r="D83" s="57">
        <v>17.579999999999998</v>
      </c>
      <c r="E83" s="43">
        <v>3237</v>
      </c>
      <c r="F83" s="43" t="s">
        <v>115</v>
      </c>
      <c r="G83" s="34" t="s">
        <v>14</v>
      </c>
    </row>
    <row r="84" spans="1:7" ht="15.75" thickBot="1" x14ac:dyDescent="0.3">
      <c r="A84" s="44" t="s">
        <v>118</v>
      </c>
      <c r="B84" s="49"/>
      <c r="C84" s="25"/>
      <c r="D84" s="58">
        <v>56.91</v>
      </c>
      <c r="E84" s="25">
        <v>3237</v>
      </c>
      <c r="F84" s="25" t="s">
        <v>115</v>
      </c>
      <c r="G84" s="35" t="s">
        <v>14</v>
      </c>
    </row>
    <row r="85" spans="1:7" ht="30.75" thickBot="1" x14ac:dyDescent="0.3">
      <c r="A85" s="39" t="s">
        <v>141</v>
      </c>
      <c r="B85" s="52"/>
      <c r="C85" s="31"/>
      <c r="D85" s="53">
        <v>-66</v>
      </c>
      <c r="E85" s="31">
        <v>3239</v>
      </c>
      <c r="F85" s="38" t="s">
        <v>140</v>
      </c>
      <c r="G85" s="36" t="s">
        <v>14</v>
      </c>
    </row>
    <row r="86" spans="1:7" x14ac:dyDescent="0.25">
      <c r="A86" s="40" t="s">
        <v>119</v>
      </c>
      <c r="B86" s="54"/>
      <c r="C86" s="41"/>
      <c r="D86" s="55">
        <v>7.15</v>
      </c>
      <c r="E86" s="41">
        <v>3291</v>
      </c>
      <c r="F86" s="41" t="s">
        <v>116</v>
      </c>
      <c r="G86" s="51" t="s">
        <v>14</v>
      </c>
    </row>
    <row r="87" spans="1:7" x14ac:dyDescent="0.25">
      <c r="A87" s="42" t="s">
        <v>119</v>
      </c>
      <c r="B87" s="56"/>
      <c r="C87" s="43"/>
      <c r="D87" s="57">
        <v>21.41</v>
      </c>
      <c r="E87" s="43">
        <v>3291</v>
      </c>
      <c r="F87" s="43" t="s">
        <v>116</v>
      </c>
      <c r="G87" s="34" t="s">
        <v>14</v>
      </c>
    </row>
    <row r="88" spans="1:7" x14ac:dyDescent="0.25">
      <c r="A88" s="42" t="s">
        <v>119</v>
      </c>
      <c r="B88" s="56"/>
      <c r="C88" s="43"/>
      <c r="D88" s="57">
        <v>57.85</v>
      </c>
      <c r="E88" s="43">
        <v>3291</v>
      </c>
      <c r="F88" s="43" t="s">
        <v>116</v>
      </c>
      <c r="G88" s="34" t="s">
        <v>14</v>
      </c>
    </row>
    <row r="89" spans="1:7" x14ac:dyDescent="0.25">
      <c r="A89" s="42" t="s">
        <v>119</v>
      </c>
      <c r="B89" s="56"/>
      <c r="C89" s="43"/>
      <c r="D89" s="57">
        <v>199.08</v>
      </c>
      <c r="E89" s="43">
        <v>3291</v>
      </c>
      <c r="F89" s="43" t="s">
        <v>116</v>
      </c>
      <c r="G89" s="34" t="s">
        <v>14</v>
      </c>
    </row>
    <row r="90" spans="1:7" ht="15.75" thickBot="1" x14ac:dyDescent="0.3">
      <c r="A90" s="44" t="s">
        <v>119</v>
      </c>
      <c r="B90" s="49"/>
      <c r="C90" s="25"/>
      <c r="D90" s="58">
        <v>2705.83</v>
      </c>
      <c r="E90" s="25">
        <v>3299</v>
      </c>
      <c r="F90" s="25" t="s">
        <v>18</v>
      </c>
      <c r="G90" s="35" t="s">
        <v>14</v>
      </c>
    </row>
    <row r="91" spans="1:7" x14ac:dyDescent="0.25">
      <c r="A91" s="40" t="s">
        <v>120</v>
      </c>
      <c r="B91" s="54"/>
      <c r="C91" s="41"/>
      <c r="D91" s="55">
        <v>10.029999999999999</v>
      </c>
      <c r="E91" s="41">
        <v>3431</v>
      </c>
      <c r="F91" s="41" t="s">
        <v>87</v>
      </c>
      <c r="G91" s="51" t="s">
        <v>14</v>
      </c>
    </row>
    <row r="92" spans="1:7" ht="15.75" thickBot="1" x14ac:dyDescent="0.3">
      <c r="A92" s="44" t="s">
        <v>120</v>
      </c>
      <c r="B92" s="49"/>
      <c r="C92" s="25"/>
      <c r="D92" s="58">
        <v>71.83</v>
      </c>
      <c r="E92" s="25">
        <v>3431</v>
      </c>
      <c r="F92" s="25" t="s">
        <v>87</v>
      </c>
      <c r="G92" s="35" t="s">
        <v>14</v>
      </c>
    </row>
    <row r="93" spans="1:7" ht="30.75" thickBot="1" x14ac:dyDescent="0.3">
      <c r="A93" s="39" t="s">
        <v>122</v>
      </c>
      <c r="B93" s="52"/>
      <c r="C93" s="31"/>
      <c r="D93" s="53">
        <v>287.72000000000003</v>
      </c>
      <c r="E93" s="31">
        <v>3959</v>
      </c>
      <c r="F93" s="38" t="s">
        <v>121</v>
      </c>
      <c r="G93" s="36" t="s">
        <v>14</v>
      </c>
    </row>
    <row r="94" spans="1:7" ht="21" customHeight="1" thickBot="1" x14ac:dyDescent="0.3">
      <c r="A94" s="48" t="s">
        <v>15</v>
      </c>
      <c r="B94" s="49"/>
      <c r="C94" s="25"/>
      <c r="D94" s="50">
        <f>SUM(D76:D93)</f>
        <v>12103.689999999999</v>
      </c>
      <c r="E94" s="25"/>
      <c r="F94" s="25"/>
      <c r="G94" s="35"/>
    </row>
    <row r="95" spans="1:7" ht="15.75" thickBot="1" x14ac:dyDescent="0.3">
      <c r="A95" s="27" t="s">
        <v>88</v>
      </c>
      <c r="B95" s="52"/>
      <c r="C95" s="31"/>
      <c r="D95" s="59">
        <f>SUM(D8,D10,D12,D15,D17,D19,D21,D23,D25,D27,D29,D31,D33,D35,D37,D39,D41,D43,D45,D47,D49,D51,D53,D55,D57,D59,D61,D63,D65,D67,D69,D71,D73,D75,D94)</f>
        <v>33806.019999999997</v>
      </c>
      <c r="E95" s="31"/>
      <c r="F95" s="31"/>
      <c r="G95" s="36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workbookViewId="0">
      <selection activeCell="F22" sqref="F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8</v>
      </c>
      <c r="F1" s="20" t="s">
        <v>9</v>
      </c>
    </row>
    <row r="2" spans="1:6" s="1" customFormat="1" ht="28.5" customHeight="1" x14ac:dyDescent="0.35">
      <c r="A2" s="5" t="s">
        <v>7</v>
      </c>
      <c r="B2" s="12"/>
      <c r="C2" s="4"/>
      <c r="D2" s="16"/>
      <c r="E2" s="4"/>
      <c r="F2" s="4"/>
    </row>
    <row r="3" spans="1:6" ht="18.75" customHeight="1" x14ac:dyDescent="0.25">
      <c r="F3" s="26"/>
    </row>
    <row r="4" spans="1:6" x14ac:dyDescent="0.25">
      <c r="A4" s="2" t="s">
        <v>10</v>
      </c>
      <c r="F4" s="26"/>
    </row>
    <row r="5" spans="1:6" ht="19.5" customHeight="1" thickBot="1" x14ac:dyDescent="0.3">
      <c r="C5" s="3"/>
      <c r="F5" s="26"/>
    </row>
    <row r="6" spans="1:6" ht="36.75" customHeight="1" thickTop="1" thickBot="1" x14ac:dyDescent="0.3">
      <c r="A6" s="6" t="s">
        <v>6</v>
      </c>
      <c r="B6" s="13" t="s">
        <v>1</v>
      </c>
      <c r="C6" s="7" t="s">
        <v>106</v>
      </c>
      <c r="D6" s="17" t="s">
        <v>3</v>
      </c>
      <c r="E6" s="6" t="s">
        <v>4</v>
      </c>
      <c r="F6" s="33" t="s">
        <v>5</v>
      </c>
    </row>
    <row r="7" spans="1:6" ht="15.75" thickTop="1" x14ac:dyDescent="0.25">
      <c r="A7" s="10" t="s">
        <v>107</v>
      </c>
      <c r="B7" s="14" t="s">
        <v>113</v>
      </c>
      <c r="C7" s="10" t="s">
        <v>114</v>
      </c>
      <c r="D7" s="18">
        <v>109533.81</v>
      </c>
      <c r="E7" s="10">
        <v>3111</v>
      </c>
      <c r="F7" s="34" t="s">
        <v>108</v>
      </c>
    </row>
    <row r="8" spans="1:6" x14ac:dyDescent="0.25">
      <c r="A8" s="10" t="s">
        <v>107</v>
      </c>
      <c r="B8" s="14" t="s">
        <v>113</v>
      </c>
      <c r="C8" s="10" t="s">
        <v>114</v>
      </c>
      <c r="D8" s="18">
        <v>5155.46</v>
      </c>
      <c r="E8" s="10">
        <v>3113</v>
      </c>
      <c r="F8" s="34" t="s">
        <v>109</v>
      </c>
    </row>
    <row r="9" spans="1:6" x14ac:dyDescent="0.25">
      <c r="A9" s="10" t="s">
        <v>107</v>
      </c>
      <c r="B9" s="14" t="s">
        <v>113</v>
      </c>
      <c r="C9" s="10" t="s">
        <v>114</v>
      </c>
      <c r="D9" s="18">
        <v>5646.44</v>
      </c>
      <c r="E9" s="10">
        <v>3114</v>
      </c>
      <c r="F9" s="34" t="s">
        <v>110</v>
      </c>
    </row>
    <row r="10" spans="1:6" x14ac:dyDescent="0.25">
      <c r="A10" s="10" t="s">
        <v>107</v>
      </c>
      <c r="B10" s="14" t="s">
        <v>113</v>
      </c>
      <c r="C10" s="10" t="s">
        <v>114</v>
      </c>
      <c r="D10" s="18">
        <v>300</v>
      </c>
      <c r="E10" s="10">
        <v>3121</v>
      </c>
      <c r="F10" s="34" t="s">
        <v>149</v>
      </c>
    </row>
    <row r="11" spans="1:6" x14ac:dyDescent="0.25">
      <c r="A11" s="10" t="s">
        <v>107</v>
      </c>
      <c r="B11" s="14" t="s">
        <v>113</v>
      </c>
      <c r="C11" s="10" t="s">
        <v>114</v>
      </c>
      <c r="D11" s="18">
        <v>882.88</v>
      </c>
      <c r="E11" s="10">
        <v>3121</v>
      </c>
      <c r="F11" s="34" t="s">
        <v>150</v>
      </c>
    </row>
    <row r="12" spans="1:6" x14ac:dyDescent="0.25">
      <c r="A12" s="10" t="s">
        <v>107</v>
      </c>
      <c r="B12" s="14" t="s">
        <v>113</v>
      </c>
      <c r="C12" s="10" t="s">
        <v>114</v>
      </c>
      <c r="D12" s="18">
        <v>2046.35</v>
      </c>
      <c r="E12" s="10">
        <v>3122</v>
      </c>
      <c r="F12" s="34" t="s">
        <v>151</v>
      </c>
    </row>
    <row r="13" spans="1:6" x14ac:dyDescent="0.25">
      <c r="A13" s="10" t="s">
        <v>107</v>
      </c>
      <c r="B13" s="14" t="s">
        <v>113</v>
      </c>
      <c r="C13" s="10" t="s">
        <v>114</v>
      </c>
      <c r="D13" s="18">
        <v>16169.79</v>
      </c>
      <c r="E13" s="10">
        <v>3132</v>
      </c>
      <c r="F13" s="34" t="s">
        <v>111</v>
      </c>
    </row>
    <row r="14" spans="1:6" x14ac:dyDescent="0.25">
      <c r="A14" s="10" t="s">
        <v>107</v>
      </c>
      <c r="B14" s="14" t="s">
        <v>113</v>
      </c>
      <c r="C14" s="10" t="s">
        <v>114</v>
      </c>
      <c r="D14" s="18">
        <v>12686.15</v>
      </c>
      <c r="E14" s="10">
        <v>3141</v>
      </c>
      <c r="F14" s="34" t="s">
        <v>152</v>
      </c>
    </row>
    <row r="15" spans="1:6" x14ac:dyDescent="0.25">
      <c r="A15" s="10" t="s">
        <v>107</v>
      </c>
      <c r="B15" s="14" t="s">
        <v>113</v>
      </c>
      <c r="C15" s="10" t="s">
        <v>114</v>
      </c>
      <c r="D15" s="18">
        <v>6016.79</v>
      </c>
      <c r="E15" s="10">
        <v>3151</v>
      </c>
      <c r="F15" s="34" t="s">
        <v>154</v>
      </c>
    </row>
    <row r="16" spans="1:6" x14ac:dyDescent="0.25">
      <c r="A16" s="10" t="s">
        <v>107</v>
      </c>
      <c r="B16" s="14" t="s">
        <v>113</v>
      </c>
      <c r="C16" s="10" t="s">
        <v>114</v>
      </c>
      <c r="D16" s="18">
        <v>17873.95</v>
      </c>
      <c r="E16" s="10">
        <v>3151</v>
      </c>
      <c r="F16" s="34" t="s">
        <v>153</v>
      </c>
    </row>
    <row r="17" spans="1:6" x14ac:dyDescent="0.25">
      <c r="A17" s="10" t="s">
        <v>107</v>
      </c>
      <c r="B17" s="14" t="s">
        <v>113</v>
      </c>
      <c r="C17" s="10" t="s">
        <v>114</v>
      </c>
      <c r="D17" s="18">
        <v>194</v>
      </c>
      <c r="E17" s="10">
        <v>3295</v>
      </c>
      <c r="F17" s="34" t="s">
        <v>112</v>
      </c>
    </row>
    <row r="18" spans="1:6" ht="21" customHeight="1" thickBot="1" x14ac:dyDescent="0.3">
      <c r="A18" s="21" t="s">
        <v>15</v>
      </c>
      <c r="B18" s="22"/>
      <c r="C18" s="23"/>
      <c r="D18" s="24">
        <f>SUM(D7:D13)+D17</f>
        <v>139928.73000000001</v>
      </c>
      <c r="E18" s="23"/>
      <c r="F18" s="35"/>
    </row>
    <row r="19" spans="1:6" ht="15.75" thickBot="1" x14ac:dyDescent="0.3">
      <c r="A19" s="27" t="s">
        <v>88</v>
      </c>
      <c r="B19" s="28"/>
      <c r="C19" s="29"/>
      <c r="D19" s="30">
        <f>SUM(D18)</f>
        <v>139928.73000000001</v>
      </c>
      <c r="E19" s="29"/>
      <c r="F19" s="36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2025-04-16T12:41:02Z</dcterms:modified>
</cp:coreProperties>
</file>