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Admin\Desktop\"/>
    </mc:Choice>
  </mc:AlternateContent>
  <bookViews>
    <workbookView xWindow="0" yWindow="0" windowWidth="28800" windowHeight="11700" activeTab="1"/>
  </bookViews>
  <sheets>
    <sheet name="Izračun bodova" sheetId="5" r:id="rId1"/>
    <sheet name="Dodatak" sheetId="3" r:id="rId2"/>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9" i="5" l="1"/>
  <c r="B12" i="5"/>
  <c r="B19" i="5"/>
  <c r="B21" i="5" s="1"/>
  <c r="C32" i="3"/>
  <c r="D32" i="3"/>
  <c r="E32" i="3"/>
  <c r="B32" i="3"/>
  <c r="B51" i="5"/>
  <c r="B44" i="5"/>
  <c r="B46" i="5"/>
  <c r="H37" i="5"/>
  <c r="H39" i="5"/>
  <c r="E37" i="5"/>
  <c r="E39" i="5"/>
  <c r="B37" i="5"/>
  <c r="B39" i="5"/>
  <c r="E29" i="5"/>
  <c r="E31" i="5"/>
  <c r="B29" i="5"/>
  <c r="B31" i="5"/>
  <c r="E24" i="5"/>
  <c r="E26" i="5"/>
  <c r="B24" i="5"/>
  <c r="B26" i="5"/>
  <c r="B13" i="5" l="1"/>
  <c r="B56" i="5" s="1"/>
  <c r="B54" i="5" l="1"/>
</calcChain>
</file>

<file path=xl/sharedStrings.xml><?xml version="1.0" encoding="utf-8"?>
<sst xmlns="http://schemas.openxmlformats.org/spreadsheetml/2006/main" count="97" uniqueCount="72">
  <si>
    <t>www.9gimnazija.hr</t>
  </si>
  <si>
    <r>
      <t xml:space="preserve">Za popunjavanje tablice koristite podatke sa stranice Postani student na kojoj su za sva visoka učilišta navedene razine ispita iz obveznih predmeta, izborni predmeti, prijemni ispiti te postotci za navedeno, a od ukupno, </t>
    </r>
    <r>
      <rPr>
        <b/>
        <sz val="11"/>
        <color rgb="FF000000"/>
        <rFont val="Calibri"/>
        <family val="2"/>
        <charset val="238"/>
      </rPr>
      <t xml:space="preserve">maksimalno 1000 bodova. </t>
    </r>
  </si>
  <si>
    <t>www.postani-student.hr</t>
  </si>
  <si>
    <t xml:space="preserve">Ako ne znate prosjek ocjena kroz srednju školu, na sljedećem radnom listu ga možete izračunati ili planirati prosjek za četvrti razred. U svjetlonarančaste ćelije upišite srednje ocjene i  postotak kojim visoko učilište vrednuje vaš opći uspjeh. </t>
  </si>
  <si>
    <t>Prosjek I. razred:</t>
  </si>
  <si>
    <t>Prosjek II. razred:</t>
  </si>
  <si>
    <t>Prosjek III. razred:</t>
  </si>
  <si>
    <t>Prosjek IV. razred:</t>
  </si>
  <si>
    <t>PROSJEK sva četiri razreda:</t>
  </si>
  <si>
    <t>Postotak za upis:</t>
  </si>
  <si>
    <t>Maksimalan broj bodova za upis:</t>
  </si>
  <si>
    <t>Bodovi za upis:</t>
  </si>
  <si>
    <t xml:space="preserve">Obvezni predmeti na državnoj maturi su Hrvatski jezik, Matematika i prvi strani jezik. Obratite pozornost na razine obveznih ispita državne mature koje visoka učilišta traže kao uvjet za upis. Prilikom bodovanja obveznih ispita, svaki fakultet ima svoje uvjete. Važan je ostvareni postotak položenih ispita koji se različito vrednuje na različitim visokim učilištima.  Ako pored obveznog predmeta piše razina A, položena A razina uvjet je za upis na visoko učilište. Ako pored obveznog predmeta piše razina B, visoka učilišta u tom slučaju vrednuju obje razine, A i B. Polaganjem razine B dobiva se manji broj bodova nego polaganjem razine A, jer se rezultati razine A množe  s 1.6.  </t>
  </si>
  <si>
    <t>Postotak za HRV</t>
  </si>
  <si>
    <t>Maksimalno bodova:</t>
  </si>
  <si>
    <t>Vaš postotak</t>
  </si>
  <si>
    <t>Vaši bodovi:</t>
  </si>
  <si>
    <t>Postotak za I. STR JEZIK A</t>
  </si>
  <si>
    <t>ili</t>
  </si>
  <si>
    <t>Postotak za I. STR JEZIK B - pisali ste B razinu</t>
  </si>
  <si>
    <t>Maksimalni bodovi</t>
  </si>
  <si>
    <t>Postotak za MAT A</t>
  </si>
  <si>
    <t>Postotak za MAT B - pisali ste B razinu</t>
  </si>
  <si>
    <t>Izborni predmet/predmeti mogu biti OBVEZNI (položeni ispit je uvjet za upis) ili NEOBAVEZNI (položeni ispit nije uvjet za upis, ali donosi bodove za upis). Fakulteti obično traže jedan izborni predmet od  više ponuđenih, primjerice Veterinarski fakultet - Biologiju ili Fiziku ili Kemiju s udjelom od 30% bodova. To znači da u tablicama koje se nalaze ispod ovog teksta, popunjavate samo jednu za jedan predmet. Dvije ili tri tablice popunjavate samo u slučaju da visoko učilište traži više izbornih predmeta, primjerice Stomatološki fakultet - Biologiju, Fiziku  i Kemiju s udjelom od 15% bodova .</t>
  </si>
  <si>
    <t>Obavezno popunjavate ako visoko učilište traži izborni predmet kao uvjet za upis.</t>
  </si>
  <si>
    <t>Popunjavate samo ako fakultet traži dva ili više izbornih predmeta.</t>
  </si>
  <si>
    <t>Popunjavate samo ako fakultet tra tri izborna predmeta, primjerice Stomatologija.</t>
  </si>
  <si>
    <t>Postotak za izborni predmet</t>
  </si>
  <si>
    <t xml:space="preserve">Postotak za drugi izborni predmet </t>
  </si>
  <si>
    <t xml:space="preserve">Postotak za treći izborni predmet </t>
  </si>
  <si>
    <t>Maksimalni bodovi:</t>
  </si>
  <si>
    <t>Provjerite ima li visoko učilište prijemni ispit ili neke dodatne provjere znanja. Jako je važno da pratite rokove za polaganje te izvršite uplate, ako su potrebne.</t>
  </si>
  <si>
    <t>Postotak za prijemni ispit:</t>
  </si>
  <si>
    <t>Vaš postotak:</t>
  </si>
  <si>
    <t>Provjerite vrednuje li visoko učilište natjecanja ili neke dodatne elemente. Upišite procjenjene bodove.</t>
  </si>
  <si>
    <t>Postotak za dodatne bodove:</t>
  </si>
  <si>
    <t xml:space="preserve">Bodovi iz srednje škole: </t>
  </si>
  <si>
    <t>UKUPAN BROJ BODOVA:</t>
  </si>
  <si>
    <t>U tablicu, u svjetlonarančaste ćelije upišite ocjene iz srednje škole te planirane ocjene za četvrti razred. Prosječne vrijednosti koristite u izračunu bodova.</t>
  </si>
  <si>
    <t>Predmet </t>
  </si>
  <si>
    <t>I. razred</t>
  </si>
  <si>
    <t>II. razred</t>
  </si>
  <si>
    <t>III. razred</t>
  </si>
  <si>
    <t>IV. razred</t>
  </si>
  <si>
    <r>
      <t>Hrvatski</t>
    </r>
    <r>
      <rPr>
        <sz val="11"/>
        <rFont val="Calibri"/>
        <family val="2"/>
        <charset val="238"/>
      </rPr>
      <t> </t>
    </r>
  </si>
  <si>
    <r>
      <t>Engleski I.str.j.</t>
    </r>
    <r>
      <rPr>
        <sz val="11"/>
        <rFont val="Calibri"/>
        <family val="2"/>
        <charset val="238"/>
      </rPr>
      <t> </t>
    </r>
  </si>
  <si>
    <t>II. strani jezik</t>
  </si>
  <si>
    <r>
      <t>Latinski</t>
    </r>
    <r>
      <rPr>
        <sz val="11"/>
        <rFont val="Calibri"/>
        <family val="2"/>
        <charset val="238"/>
      </rPr>
      <t> </t>
    </r>
  </si>
  <si>
    <r>
      <t>Glazbena  umj.</t>
    </r>
    <r>
      <rPr>
        <sz val="11"/>
        <rFont val="Calibri"/>
        <family val="2"/>
        <charset val="238"/>
      </rPr>
      <t> </t>
    </r>
  </si>
  <si>
    <r>
      <t>Likovna umj.</t>
    </r>
    <r>
      <rPr>
        <sz val="11"/>
        <rFont val="Calibri"/>
        <family val="2"/>
        <charset val="238"/>
      </rPr>
      <t> </t>
    </r>
  </si>
  <si>
    <t>Psihologija</t>
  </si>
  <si>
    <t xml:space="preserve"> </t>
  </si>
  <si>
    <r>
      <t>Logika</t>
    </r>
    <r>
      <rPr>
        <sz val="11"/>
        <rFont val="Calibri"/>
        <family val="2"/>
        <charset val="238"/>
      </rPr>
      <t> </t>
    </r>
  </si>
  <si>
    <r>
      <t>Sociologija</t>
    </r>
    <r>
      <rPr>
        <sz val="11"/>
        <rFont val="Calibri"/>
        <family val="2"/>
        <charset val="238"/>
      </rPr>
      <t> </t>
    </r>
  </si>
  <si>
    <r>
      <t>PIG</t>
    </r>
    <r>
      <rPr>
        <sz val="11"/>
        <rFont val="Calibri"/>
        <family val="2"/>
        <charset val="238"/>
      </rPr>
      <t> </t>
    </r>
  </si>
  <si>
    <r>
      <t>Filozofija</t>
    </r>
    <r>
      <rPr>
        <sz val="11"/>
        <rFont val="Calibri"/>
        <family val="2"/>
        <charset val="238"/>
      </rPr>
      <t> </t>
    </r>
  </si>
  <si>
    <r>
      <t>Povijest</t>
    </r>
    <r>
      <rPr>
        <sz val="11"/>
        <rFont val="Calibri"/>
        <family val="2"/>
        <charset val="238"/>
      </rPr>
      <t> </t>
    </r>
  </si>
  <si>
    <r>
      <t>Geografija</t>
    </r>
    <r>
      <rPr>
        <sz val="11"/>
        <rFont val="Calibri"/>
        <family val="2"/>
        <charset val="238"/>
      </rPr>
      <t> </t>
    </r>
  </si>
  <si>
    <r>
      <t>Matematika</t>
    </r>
    <r>
      <rPr>
        <sz val="11"/>
        <rFont val="Calibri"/>
        <family val="2"/>
        <charset val="238"/>
      </rPr>
      <t> </t>
    </r>
  </si>
  <si>
    <r>
      <t>Fizika</t>
    </r>
    <r>
      <rPr>
        <sz val="11"/>
        <rFont val="Calibri"/>
        <family val="2"/>
        <charset val="238"/>
      </rPr>
      <t> </t>
    </r>
  </si>
  <si>
    <r>
      <t>Kemija</t>
    </r>
    <r>
      <rPr>
        <sz val="11"/>
        <rFont val="Calibri"/>
        <family val="2"/>
        <charset val="238"/>
      </rPr>
      <t> </t>
    </r>
  </si>
  <si>
    <r>
      <t>Biologija</t>
    </r>
    <r>
      <rPr>
        <sz val="11"/>
        <rFont val="Calibri"/>
        <family val="2"/>
        <charset val="238"/>
      </rPr>
      <t> </t>
    </r>
  </si>
  <si>
    <t>Informatika</t>
  </si>
  <si>
    <r>
      <t>TZK</t>
    </r>
    <r>
      <rPr>
        <sz val="11"/>
        <rFont val="Calibri"/>
        <family val="2"/>
        <charset val="238"/>
      </rPr>
      <t> </t>
    </r>
  </si>
  <si>
    <t>Vjeronauk/Etika</t>
  </si>
  <si>
    <t>Izborni 1.</t>
  </si>
  <si>
    <t>Izborni 2.</t>
  </si>
  <si>
    <t>Fak 1.</t>
  </si>
  <si>
    <t>Fak 2.</t>
  </si>
  <si>
    <t>Fak 3.</t>
  </si>
  <si>
    <t>Fak 4.</t>
  </si>
  <si>
    <t>Prosjek: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</si>
</sst>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indexed="8"/>
      <name val="Calibri"/>
    </font>
    <font>
      <sz val="11"/>
      <color indexed="8"/>
      <name val="Calibri"/>
      <family val="2"/>
      <charset val="238"/>
    </font>
    <font>
      <b/>
      <sz val="11"/>
      <color indexed="8"/>
      <name val="Calibri"/>
      <family val="2"/>
      <charset val="238"/>
    </font>
    <font>
      <b/>
      <sz val="11"/>
      <name val="Calibri"/>
      <family val="2"/>
      <charset val="238"/>
    </font>
    <font>
      <sz val="11"/>
      <name val="Calibri"/>
      <family val="2"/>
      <charset val="238"/>
    </font>
    <font>
      <sz val="11"/>
      <color theme="0" tint="-0.499984740745262"/>
      <name val="Calibri"/>
      <family val="2"/>
      <charset val="238"/>
    </font>
    <font>
      <b/>
      <sz val="11"/>
      <color theme="0" tint="-0.499984740745262"/>
      <name val="Calibri"/>
      <family val="2"/>
      <charset val="238"/>
    </font>
    <font>
      <u/>
      <sz val="11"/>
      <color theme="10"/>
      <name val="Calibri"/>
      <family val="2"/>
      <charset val="238"/>
    </font>
    <font>
      <u/>
      <sz val="14"/>
      <color theme="10"/>
      <name val="Calibri"/>
      <family val="2"/>
      <charset val="238"/>
    </font>
    <font>
      <b/>
      <sz val="11"/>
      <color rgb="FF000000"/>
      <name val="Calibri"/>
      <family val="2"/>
      <charset val="238"/>
    </font>
    <font>
      <u/>
      <sz val="11"/>
      <color theme="10"/>
      <name val="Calibri"/>
    </font>
  </fonts>
  <fills count="5">
    <fill>
      <patternFill patternType="none"/>
    </fill>
    <fill>
      <patternFill patternType="gray125"/>
    </fill>
    <fill>
      <patternFill patternType="solid">
        <fgColor theme="0" tint="-0.14999847407452621"/>
        <bgColor indexed="64"/>
      </patternFill>
    </fill>
    <fill>
      <patternFill patternType="solid">
        <fgColor theme="5"/>
        <bgColor indexed="64"/>
      </patternFill>
    </fill>
    <fill>
      <patternFill patternType="solid">
        <fgColor theme="5" tint="0.39997558519241921"/>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applyFill="0" applyProtection="0"/>
    <xf numFmtId="0" fontId="7" fillId="0" borderId="0" applyNumberFormat="0" applyFill="0" applyBorder="0" applyAlignment="0" applyProtection="0"/>
    <xf numFmtId="0" fontId="10" fillId="0" borderId="0" applyNumberFormat="0" applyFill="0" applyBorder="0" applyAlignment="0" applyProtection="0"/>
  </cellStyleXfs>
  <cellXfs count="69">
    <xf numFmtId="0" fontId="0" fillId="0" borderId="0" xfId="0" applyFill="1" applyProtection="1"/>
    <xf numFmtId="0" fontId="0" fillId="0" borderId="1" xfId="0" applyFill="1" applyBorder="1" applyAlignment="1" applyProtection="1">
      <alignment horizontal="center"/>
    </xf>
    <xf numFmtId="0" fontId="0" fillId="2" borderId="1" xfId="0" applyFill="1" applyBorder="1" applyAlignment="1" applyProtection="1">
      <alignment horizontal="center"/>
    </xf>
    <xf numFmtId="0" fontId="0" fillId="0" borderId="0" xfId="0" applyFill="1" applyAlignment="1" applyProtection="1">
      <alignment horizontal="center"/>
    </xf>
    <xf numFmtId="2" fontId="0" fillId="2" borderId="0" xfId="0" applyNumberFormat="1" applyFill="1" applyAlignment="1" applyProtection="1">
      <alignment horizontal="center"/>
    </xf>
    <xf numFmtId="9" fontId="0" fillId="0" borderId="0" xfId="0" applyNumberFormat="1" applyFill="1" applyAlignment="1" applyProtection="1">
      <alignment horizontal="center"/>
    </xf>
    <xf numFmtId="0" fontId="0" fillId="0" borderId="0" xfId="0" applyAlignment="1">
      <alignment wrapText="1"/>
    </xf>
    <xf numFmtId="0" fontId="2" fillId="0" borderId="0" xfId="0" applyFont="1" applyAlignment="1">
      <alignment wrapText="1"/>
    </xf>
    <xf numFmtId="0" fontId="1" fillId="0" borderId="0" xfId="0" applyFont="1" applyAlignment="1">
      <alignment wrapText="1"/>
    </xf>
    <xf numFmtId="0" fontId="2" fillId="0" borderId="1" xfId="0" applyFont="1" applyBorder="1" applyAlignment="1">
      <alignment wrapText="1"/>
    </xf>
    <xf numFmtId="0" fontId="0" fillId="0" borderId="1" xfId="0" applyBorder="1" applyAlignment="1">
      <alignment wrapText="1"/>
    </xf>
    <xf numFmtId="2" fontId="0" fillId="2" borderId="1" xfId="0" applyNumberFormat="1" applyFill="1" applyBorder="1" applyAlignment="1" applyProtection="1">
      <alignment horizontal="center"/>
    </xf>
    <xf numFmtId="0" fontId="1" fillId="0" borderId="1" xfId="0" applyFont="1" applyBorder="1" applyAlignment="1">
      <alignment wrapText="1"/>
    </xf>
    <xf numFmtId="0" fontId="0" fillId="0" borderId="0" xfId="0" applyFill="1" applyAlignment="1" applyProtection="1">
      <alignment vertical="center"/>
    </xf>
    <xf numFmtId="0" fontId="2" fillId="0" borderId="0" xfId="0" applyFont="1" applyFill="1" applyAlignment="1">
      <alignment vertical="center" wrapText="1"/>
    </xf>
    <xf numFmtId="0" fontId="2" fillId="0" borderId="0" xfId="0" applyFont="1" applyFill="1" applyAlignment="1" applyProtection="1">
      <alignment vertical="center"/>
    </xf>
    <xf numFmtId="0" fontId="0" fillId="0" borderId="1" xfId="0" applyFill="1" applyBorder="1" applyAlignment="1" applyProtection="1">
      <alignment vertical="center"/>
    </xf>
    <xf numFmtId="0" fontId="2" fillId="0" borderId="0" xfId="0" applyFont="1" applyFill="1" applyAlignment="1">
      <alignment wrapText="1"/>
    </xf>
    <xf numFmtId="0" fontId="2" fillId="0" borderId="0" xfId="0" applyFont="1" applyFill="1" applyProtection="1"/>
    <xf numFmtId="0" fontId="5" fillId="0" borderId="1" xfId="0" applyFont="1" applyFill="1" applyBorder="1" applyAlignment="1" applyProtection="1">
      <alignment vertical="center"/>
    </xf>
    <xf numFmtId="0" fontId="5" fillId="0" borderId="0" xfId="0" applyFont="1" applyFill="1" applyAlignment="1" applyProtection="1">
      <alignment horizontal="center" vertical="center"/>
    </xf>
    <xf numFmtId="0" fontId="5" fillId="0" borderId="1" xfId="0" applyFont="1" applyBorder="1" applyAlignment="1">
      <alignment wrapText="1"/>
    </xf>
    <xf numFmtId="0" fontId="5" fillId="0" borderId="0" xfId="0" applyFont="1" applyFill="1" applyAlignment="1" applyProtection="1">
      <alignment horizontal="center"/>
    </xf>
    <xf numFmtId="0" fontId="5" fillId="2" borderId="1" xfId="0" applyFont="1" applyFill="1" applyBorder="1" applyAlignment="1" applyProtection="1">
      <alignment horizontal="center"/>
    </xf>
    <xf numFmtId="0" fontId="6" fillId="0" borderId="1" xfId="0" applyFont="1" applyBorder="1" applyAlignment="1">
      <alignment wrapText="1"/>
    </xf>
    <xf numFmtId="2" fontId="5" fillId="2" borderId="1" xfId="0" applyNumberFormat="1" applyFont="1" applyFill="1" applyBorder="1" applyAlignment="1" applyProtection="1">
      <alignment horizontal="center"/>
    </xf>
    <xf numFmtId="9" fontId="0" fillId="0" borderId="0" xfId="0" applyNumberFormat="1" applyFill="1" applyProtection="1"/>
    <xf numFmtId="0" fontId="3" fillId="2" borderId="1" xfId="0" applyFont="1" applyFill="1" applyBorder="1" applyAlignment="1" applyProtection="1">
      <alignment horizontal="left" vertical="center" wrapText="1"/>
    </xf>
    <xf numFmtId="0" fontId="3" fillId="2" borderId="1" xfId="0" applyFont="1" applyFill="1" applyBorder="1" applyAlignment="1" applyProtection="1">
      <alignment horizontal="center" vertical="center" wrapText="1"/>
    </xf>
    <xf numFmtId="0" fontId="3" fillId="0" borderId="1" xfId="0" applyFont="1" applyBorder="1" applyAlignment="1" applyProtection="1">
      <alignment horizontal="left" vertical="center" wrapText="1"/>
    </xf>
    <xf numFmtId="0" fontId="3" fillId="0" borderId="1" xfId="0" applyFont="1" applyFill="1" applyBorder="1" applyAlignment="1" applyProtection="1">
      <alignment horizontal="left" vertical="center" wrapText="1"/>
    </xf>
    <xf numFmtId="0" fontId="3" fillId="0" borderId="0" xfId="0" applyFont="1" applyFill="1" applyAlignment="1" applyProtection="1">
      <alignment horizontal="left" vertical="center" wrapText="1"/>
    </xf>
    <xf numFmtId="0" fontId="0" fillId="0" borderId="0" xfId="0" applyAlignment="1" applyProtection="1">
      <alignment wrapText="1"/>
    </xf>
    <xf numFmtId="0" fontId="0" fillId="0" borderId="0" xfId="0" applyAlignment="1" applyProtection="1">
      <alignment horizontal="left" vertical="center" wrapText="1"/>
    </xf>
    <xf numFmtId="0" fontId="1" fillId="2" borderId="1" xfId="0" applyFont="1" applyFill="1" applyBorder="1" applyAlignment="1" applyProtection="1">
      <alignment horizontal="center"/>
    </xf>
    <xf numFmtId="0" fontId="1" fillId="3" borderId="1" xfId="0" applyFont="1" applyFill="1" applyBorder="1" applyAlignment="1">
      <alignment vertical="center" wrapText="1"/>
    </xf>
    <xf numFmtId="0" fontId="4" fillId="3" borderId="1" xfId="0" applyFont="1" applyFill="1" applyBorder="1" applyAlignment="1" applyProtection="1">
      <alignment vertical="center" wrapText="1"/>
    </xf>
    <xf numFmtId="9" fontId="0" fillId="4" borderId="1" xfId="0" applyNumberFormat="1" applyFill="1" applyBorder="1" applyAlignment="1" applyProtection="1">
      <alignment horizontal="center"/>
      <protection locked="0"/>
    </xf>
    <xf numFmtId="9" fontId="5" fillId="4" borderId="1" xfId="0" applyNumberFormat="1" applyFont="1" applyFill="1" applyBorder="1" applyAlignment="1" applyProtection="1">
      <alignment horizontal="center"/>
      <protection locked="0"/>
    </xf>
    <xf numFmtId="0" fontId="1" fillId="4" borderId="1" xfId="0" applyFont="1" applyFill="1" applyBorder="1" applyAlignment="1" applyProtection="1">
      <alignment horizontal="center"/>
      <protection locked="0"/>
    </xf>
    <xf numFmtId="0" fontId="0" fillId="4" borderId="1" xfId="0" applyFill="1" applyBorder="1" applyAlignment="1" applyProtection="1">
      <alignment horizontal="center"/>
      <protection locked="0"/>
    </xf>
    <xf numFmtId="0" fontId="0" fillId="0" borderId="0" xfId="0" applyFill="1" applyAlignment="1" applyProtection="1">
      <alignment horizontal="center" vertical="top"/>
    </xf>
    <xf numFmtId="0" fontId="8" fillId="0" borderId="0" xfId="1" applyFont="1" applyFill="1" applyAlignment="1" applyProtection="1">
      <alignment horizontal="center" vertical="center"/>
    </xf>
    <xf numFmtId="0" fontId="1" fillId="3" borderId="0" xfId="0" applyFont="1" applyFill="1" applyProtection="1"/>
    <xf numFmtId="0" fontId="0" fillId="3" borderId="0" xfId="0" applyFill="1" applyAlignment="1">
      <alignment wrapText="1"/>
    </xf>
    <xf numFmtId="0" fontId="1" fillId="0" borderId="0" xfId="0" applyFont="1" applyAlignment="1">
      <alignment vertical="top" wrapText="1"/>
    </xf>
    <xf numFmtId="0" fontId="0" fillId="0" borderId="0" xfId="0" applyFill="1" applyAlignment="1" applyProtection="1">
      <alignment vertical="top"/>
    </xf>
    <xf numFmtId="0" fontId="2" fillId="0" borderId="0" xfId="0" applyFont="1" applyAlignment="1" applyProtection="1">
      <alignment vertical="center" wrapText="1"/>
    </xf>
    <xf numFmtId="0" fontId="0" fillId="0" borderId="0" xfId="0" applyFill="1" applyAlignment="1" applyProtection="1">
      <alignment horizontal="center" vertical="center"/>
    </xf>
    <xf numFmtId="0" fontId="1" fillId="0" borderId="0" xfId="0" applyFont="1" applyFill="1" applyProtection="1"/>
    <xf numFmtId="9" fontId="0" fillId="4" borderId="0" xfId="0" applyNumberFormat="1" applyFill="1" applyAlignment="1" applyProtection="1">
      <alignment horizontal="center" vertical="center"/>
      <protection locked="0"/>
    </xf>
    <xf numFmtId="0" fontId="0" fillId="2" borderId="0" xfId="0" applyFill="1" applyAlignment="1" applyProtection="1">
      <alignment horizontal="center" vertical="center"/>
    </xf>
    <xf numFmtId="0" fontId="1" fillId="0" borderId="0" xfId="0" applyFont="1" applyAlignment="1">
      <alignment vertical="center" wrapText="1"/>
    </xf>
    <xf numFmtId="2" fontId="0" fillId="2" borderId="0" xfId="0" applyNumberFormat="1" applyFill="1" applyAlignment="1" applyProtection="1">
      <alignment horizontal="center" vertical="center"/>
    </xf>
    <xf numFmtId="2" fontId="0" fillId="0" borderId="0" xfId="0" applyNumberFormat="1" applyFill="1" applyProtection="1"/>
    <xf numFmtId="2" fontId="0" fillId="4" borderId="0" xfId="0" applyNumberFormat="1" applyFill="1" applyAlignment="1" applyProtection="1">
      <alignment horizontal="center" vertical="center"/>
      <protection locked="0"/>
    </xf>
    <xf numFmtId="0" fontId="2" fillId="3" borderId="1" xfId="0" applyFont="1" applyFill="1" applyBorder="1" applyAlignment="1">
      <alignment wrapText="1"/>
    </xf>
    <xf numFmtId="0" fontId="2" fillId="3" borderId="1" xfId="0" applyFont="1" applyFill="1" applyBorder="1" applyAlignment="1" applyProtection="1"/>
    <xf numFmtId="0" fontId="2" fillId="3" borderId="1" xfId="0" applyFont="1" applyFill="1" applyBorder="1" applyAlignment="1">
      <alignment vertical="center" wrapText="1"/>
    </xf>
    <xf numFmtId="0" fontId="2" fillId="3" borderId="1" xfId="0" applyFont="1" applyFill="1" applyBorder="1" applyAlignment="1" applyProtection="1">
      <alignment vertical="center" wrapText="1"/>
    </xf>
    <xf numFmtId="0" fontId="2" fillId="0" borderId="0" xfId="0" applyFont="1" applyFill="1" applyAlignment="1">
      <alignment vertical="center" wrapText="1"/>
    </xf>
    <xf numFmtId="0" fontId="2" fillId="0" borderId="0" xfId="0" applyFont="1" applyFill="1" applyAlignment="1" applyProtection="1">
      <alignment vertical="center" wrapText="1"/>
    </xf>
    <xf numFmtId="0" fontId="0" fillId="0" borderId="1" xfId="0" applyFill="1" applyBorder="1" applyAlignment="1" applyProtection="1">
      <alignment vertical="center"/>
    </xf>
    <xf numFmtId="0" fontId="2" fillId="3" borderId="1" xfId="0" applyFont="1" applyFill="1" applyBorder="1" applyAlignment="1" applyProtection="1">
      <alignment vertical="center"/>
    </xf>
    <xf numFmtId="0" fontId="2" fillId="3" borderId="0" xfId="0" applyFont="1" applyFill="1" applyAlignment="1">
      <alignment vertical="center" wrapText="1"/>
    </xf>
    <xf numFmtId="0" fontId="2" fillId="3" borderId="0" xfId="0" applyFont="1" applyFill="1" applyAlignment="1" applyProtection="1">
      <alignment vertical="center" wrapText="1"/>
    </xf>
    <xf numFmtId="0" fontId="7" fillId="3" borderId="2" xfId="1" applyFill="1" applyBorder="1" applyAlignment="1">
      <alignment horizontal="center" vertical="center" wrapText="1"/>
    </xf>
    <xf numFmtId="0" fontId="10" fillId="3" borderId="3" xfId="2" applyFill="1" applyBorder="1" applyAlignment="1">
      <alignment horizontal="center" vertical="center" wrapText="1"/>
    </xf>
    <xf numFmtId="0" fontId="10" fillId="3" borderId="4" xfId="2" applyFill="1" applyBorder="1" applyAlignment="1">
      <alignment horizontal="center" vertical="center" wrapText="1"/>
    </xf>
  </cellXfs>
  <cellStyles count="3">
    <cellStyle name="Hiperveza" xfId="1" builtinId="8"/>
    <cellStyle name="Hyperlink" xfId="2"/>
    <cellStyle name="Normalno"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0</xdr:col>
      <xdr:colOff>967740</xdr:colOff>
      <xdr:row>0</xdr:row>
      <xdr:rowOff>1000018</xdr:rowOff>
    </xdr:to>
    <xdr:pic>
      <xdr:nvPicPr>
        <xdr:cNvPr id="2" name="Slika 1">
          <a:extLst>
            <a:ext uri="{FF2B5EF4-FFF2-40B4-BE49-F238E27FC236}">
              <a16:creationId xmlns:a16="http://schemas.microsoft.com/office/drawing/2014/main" id="{C95DA1A3-84F6-47D7-8E32-72922999A30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 y="0"/>
          <a:ext cx="967739" cy="100285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0</xdr:col>
      <xdr:colOff>1230087</xdr:colOff>
      <xdr:row>1</xdr:row>
      <xdr:rowOff>108857</xdr:rowOff>
    </xdr:to>
    <xdr:pic>
      <xdr:nvPicPr>
        <xdr:cNvPr id="5" name="Slika 4">
          <a:extLst>
            <a:ext uri="{FF2B5EF4-FFF2-40B4-BE49-F238E27FC236}">
              <a16:creationId xmlns:a16="http://schemas.microsoft.com/office/drawing/2014/main" id="{9D0234CE-59A2-89AC-D0E8-862EFDF4678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 y="0"/>
          <a:ext cx="1230086" cy="123008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postani-student.hr/" TargetMode="External"/><Relationship Id="rId2" Type="http://schemas.openxmlformats.org/officeDocument/2006/relationships/hyperlink" Target="http://www.postanist/" TargetMode="External"/><Relationship Id="rId1" Type="http://schemas.openxmlformats.org/officeDocument/2006/relationships/hyperlink" Target="http://www.9gimnazija.hr/"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www.9gimnazija.h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6"/>
  <sheetViews>
    <sheetView topLeftCell="A31" zoomScale="80" zoomScaleNormal="80" workbookViewId="0">
      <selection activeCell="B43" sqref="B43"/>
    </sheetView>
  </sheetViews>
  <sheetFormatPr defaultRowHeight="15" x14ac:dyDescent="0.25"/>
  <cols>
    <col min="1" max="1" width="26" style="6" customWidth="1"/>
    <col min="2" max="2" width="13.42578125" style="3" customWidth="1"/>
    <col min="3" max="3" width="8.7109375" style="3" customWidth="1"/>
    <col min="4" max="4" width="34.42578125" customWidth="1"/>
    <col min="5" max="5" width="8.5703125" customWidth="1"/>
    <col min="6" max="6" width="8.85546875" style="3" customWidth="1"/>
    <col min="7" max="7" width="41.5703125" customWidth="1"/>
    <col min="8" max="8" width="8.85546875" customWidth="1"/>
  </cols>
  <sheetData>
    <row r="1" spans="1:11" ht="79.150000000000006" customHeight="1" x14ac:dyDescent="0.25">
      <c r="B1" s="42" t="s">
        <v>0</v>
      </c>
      <c r="D1" s="41"/>
    </row>
    <row r="2" spans="1:11" ht="53.25" customHeight="1" x14ac:dyDescent="0.25">
      <c r="A2" s="58" t="s">
        <v>1</v>
      </c>
      <c r="B2" s="59"/>
      <c r="C2" s="59"/>
      <c r="D2" s="59"/>
      <c r="E2" s="59"/>
      <c r="G2" s="49"/>
    </row>
    <row r="3" spans="1:11" ht="53.25" customHeight="1" x14ac:dyDescent="0.25">
      <c r="A3" s="66" t="s">
        <v>2</v>
      </c>
      <c r="B3" s="67"/>
      <c r="C3" s="67"/>
      <c r="D3" s="67"/>
      <c r="E3" s="68"/>
      <c r="G3" s="49"/>
    </row>
    <row r="4" spans="1:11" s="13" customFormat="1" ht="60" customHeight="1" x14ac:dyDescent="0.25">
      <c r="A4" s="59" t="s">
        <v>3</v>
      </c>
      <c r="B4" s="62"/>
      <c r="C4" s="62"/>
      <c r="D4" s="62"/>
      <c r="E4" s="62"/>
      <c r="F4" s="48"/>
    </row>
    <row r="5" spans="1:11" ht="27" customHeight="1" x14ac:dyDescent="0.25">
      <c r="A5" s="47" t="s">
        <v>4</v>
      </c>
      <c r="B5" s="55">
        <v>4.5</v>
      </c>
      <c r="C5" s="13"/>
      <c r="D5" s="46"/>
      <c r="E5" s="46"/>
    </row>
    <row r="6" spans="1:11" ht="27" customHeight="1" x14ac:dyDescent="0.25">
      <c r="A6" s="47" t="s">
        <v>5</v>
      </c>
      <c r="B6" s="55">
        <v>4.55</v>
      </c>
      <c r="C6" s="13"/>
      <c r="D6" s="46"/>
      <c r="E6" s="46"/>
    </row>
    <row r="7" spans="1:11" ht="27" customHeight="1" x14ac:dyDescent="0.25">
      <c r="A7" s="47" t="s">
        <v>6</v>
      </c>
      <c r="B7" s="55">
        <v>5</v>
      </c>
      <c r="C7" s="13"/>
      <c r="D7" s="46"/>
      <c r="E7" s="46"/>
    </row>
    <row r="8" spans="1:11" ht="27" customHeight="1" x14ac:dyDescent="0.25">
      <c r="A8" s="47" t="s">
        <v>7</v>
      </c>
      <c r="B8" s="55">
        <v>4.24</v>
      </c>
      <c r="C8" s="13"/>
      <c r="D8" s="46"/>
      <c r="E8" s="46"/>
      <c r="G8" s="60"/>
      <c r="H8" s="61"/>
      <c r="I8" s="61"/>
      <c r="J8" s="61"/>
      <c r="K8" s="61"/>
    </row>
    <row r="9" spans="1:11" ht="27" customHeight="1" x14ac:dyDescent="0.25">
      <c r="A9" s="47" t="s">
        <v>8</v>
      </c>
      <c r="B9" s="53">
        <f>AVERAGE(B5:B8)</f>
        <v>4.5724999999999998</v>
      </c>
      <c r="C9" s="13"/>
      <c r="D9" s="46"/>
      <c r="E9" s="46"/>
    </row>
    <row r="10" spans="1:11" ht="27" customHeight="1" x14ac:dyDescent="0.25">
      <c r="A10" s="52"/>
      <c r="B10" s="13"/>
      <c r="C10" s="13"/>
      <c r="D10" s="46"/>
      <c r="E10" s="46"/>
    </row>
    <row r="11" spans="1:11" ht="27" customHeight="1" x14ac:dyDescent="0.25">
      <c r="A11" s="47" t="s">
        <v>9</v>
      </c>
      <c r="B11" s="50">
        <v>0.15</v>
      </c>
      <c r="C11" s="13"/>
      <c r="D11" s="46"/>
      <c r="E11" s="46"/>
      <c r="G11" s="54"/>
    </row>
    <row r="12" spans="1:11" ht="27" customHeight="1" x14ac:dyDescent="0.25">
      <c r="A12" s="47" t="s">
        <v>10</v>
      </c>
      <c r="B12" s="51">
        <f>1000*B11</f>
        <v>150</v>
      </c>
      <c r="C12" s="13"/>
      <c r="D12" s="46"/>
      <c r="E12" s="46"/>
    </row>
    <row r="13" spans="1:11" ht="27" customHeight="1" x14ac:dyDescent="0.25">
      <c r="A13" s="47" t="s">
        <v>11</v>
      </c>
      <c r="B13" s="53">
        <f>(B12*B9)/5</f>
        <v>137.17500000000001</v>
      </c>
      <c r="C13" s="13"/>
      <c r="D13" s="46"/>
      <c r="E13" s="46"/>
    </row>
    <row r="14" spans="1:11" ht="27" customHeight="1" x14ac:dyDescent="0.25">
      <c r="A14" s="45"/>
      <c r="B14" s="46"/>
      <c r="C14" s="46"/>
      <c r="D14" s="46"/>
      <c r="E14" s="46"/>
    </row>
    <row r="15" spans="1:11" ht="120.75" customHeight="1" x14ac:dyDescent="0.25">
      <c r="A15" s="64" t="s">
        <v>12</v>
      </c>
      <c r="B15" s="65"/>
      <c r="C15" s="65"/>
      <c r="D15" s="65"/>
      <c r="E15" s="65"/>
    </row>
    <row r="18" spans="1:8" x14ac:dyDescent="0.25">
      <c r="A18" s="9" t="s">
        <v>13</v>
      </c>
      <c r="B18" s="37">
        <v>0.3</v>
      </c>
      <c r="D18" s="17"/>
      <c r="E18" s="26"/>
      <c r="F18"/>
    </row>
    <row r="19" spans="1:8" x14ac:dyDescent="0.25">
      <c r="A19" s="9" t="s">
        <v>14</v>
      </c>
      <c r="B19" s="2">
        <f>B18*1000</f>
        <v>300</v>
      </c>
      <c r="D19" s="17"/>
      <c r="F19"/>
    </row>
    <row r="20" spans="1:8" x14ac:dyDescent="0.25">
      <c r="A20" s="9" t="s">
        <v>15</v>
      </c>
      <c r="B20" s="37">
        <v>0.7</v>
      </c>
      <c r="D20" s="17"/>
      <c r="E20" s="26"/>
      <c r="F20"/>
    </row>
    <row r="21" spans="1:8" x14ac:dyDescent="0.25">
      <c r="A21" s="9" t="s">
        <v>16</v>
      </c>
      <c r="B21" s="11">
        <f>B20*B19</f>
        <v>210</v>
      </c>
      <c r="D21" s="17"/>
      <c r="F21"/>
    </row>
    <row r="22" spans="1:8" x14ac:dyDescent="0.25">
      <c r="A22" s="7"/>
      <c r="D22" s="18"/>
      <c r="F22"/>
    </row>
    <row r="23" spans="1:8" ht="30" x14ac:dyDescent="0.25">
      <c r="A23" s="9" t="s">
        <v>17</v>
      </c>
      <c r="B23" s="37">
        <v>0.25</v>
      </c>
      <c r="C23" s="3" t="s">
        <v>18</v>
      </c>
      <c r="D23" s="9" t="s">
        <v>19</v>
      </c>
      <c r="E23" s="37"/>
      <c r="F23"/>
    </row>
    <row r="24" spans="1:8" x14ac:dyDescent="0.25">
      <c r="A24" s="9" t="s">
        <v>14</v>
      </c>
      <c r="B24" s="2">
        <f>B23*1000</f>
        <v>250</v>
      </c>
      <c r="D24" s="9" t="s">
        <v>20</v>
      </c>
      <c r="E24" s="2">
        <f>E23*1000</f>
        <v>0</v>
      </c>
      <c r="F24"/>
    </row>
    <row r="25" spans="1:8" x14ac:dyDescent="0.25">
      <c r="A25" s="9" t="s">
        <v>15</v>
      </c>
      <c r="B25" s="37">
        <v>0.81</v>
      </c>
      <c r="D25" s="9" t="s">
        <v>15</v>
      </c>
      <c r="E25" s="37"/>
      <c r="F25"/>
    </row>
    <row r="26" spans="1:8" x14ac:dyDescent="0.25">
      <c r="A26" s="9" t="s">
        <v>16</v>
      </c>
      <c r="B26" s="11">
        <f>B25*B24</f>
        <v>202.5</v>
      </c>
      <c r="D26" s="9" t="s">
        <v>16</v>
      </c>
      <c r="E26" s="2">
        <f>(E24*E25)/1.6</f>
        <v>0</v>
      </c>
      <c r="F26"/>
    </row>
    <row r="27" spans="1:8" x14ac:dyDescent="0.25">
      <c r="A27" s="7"/>
      <c r="D27" s="18"/>
      <c r="E27" s="3"/>
      <c r="F27"/>
    </row>
    <row r="28" spans="1:8" ht="30" x14ac:dyDescent="0.25">
      <c r="A28" s="9" t="s">
        <v>21</v>
      </c>
      <c r="B28" s="37"/>
      <c r="C28" s="3" t="s">
        <v>18</v>
      </c>
      <c r="D28" s="9" t="s">
        <v>22</v>
      </c>
      <c r="E28" s="37"/>
      <c r="F28"/>
    </row>
    <row r="29" spans="1:8" x14ac:dyDescent="0.25">
      <c r="A29" s="9" t="s">
        <v>14</v>
      </c>
      <c r="B29" s="2">
        <f>B28*1000</f>
        <v>0</v>
      </c>
      <c r="D29" s="9" t="s">
        <v>20</v>
      </c>
      <c r="E29" s="2">
        <f>E28*1000</f>
        <v>0</v>
      </c>
      <c r="F29"/>
    </row>
    <row r="30" spans="1:8" x14ac:dyDescent="0.25">
      <c r="A30" s="9" t="s">
        <v>15</v>
      </c>
      <c r="B30" s="37"/>
      <c r="D30" s="9" t="s">
        <v>15</v>
      </c>
      <c r="E30" s="37"/>
      <c r="F30"/>
    </row>
    <row r="31" spans="1:8" x14ac:dyDescent="0.25">
      <c r="A31" s="9" t="s">
        <v>16</v>
      </c>
      <c r="B31" s="11">
        <f>B30*B29</f>
        <v>0</v>
      </c>
      <c r="D31" s="9" t="s">
        <v>16</v>
      </c>
      <c r="E31" s="2">
        <f>(E29*E30)/1.6</f>
        <v>0</v>
      </c>
      <c r="F31"/>
    </row>
    <row r="32" spans="1:8" s="13" customFormat="1" x14ac:dyDescent="0.25">
      <c r="A32" s="14"/>
      <c r="B32" s="15"/>
      <c r="C32" s="15"/>
      <c r="D32" s="15"/>
      <c r="E32" s="15"/>
      <c r="F32" s="15"/>
      <c r="G32" s="15"/>
      <c r="H32" s="15"/>
    </row>
    <row r="33" spans="1:8" ht="99.6" customHeight="1" x14ac:dyDescent="0.25">
      <c r="A33" s="58" t="s">
        <v>23</v>
      </c>
      <c r="B33" s="63"/>
      <c r="C33" s="63"/>
      <c r="D33" s="63"/>
      <c r="E33" s="63"/>
    </row>
    <row r="34" spans="1:8" s="13" customFormat="1" x14ac:dyDescent="0.25">
      <c r="A34" s="14"/>
      <c r="B34" s="15"/>
      <c r="C34" s="15"/>
      <c r="D34" s="15"/>
      <c r="E34" s="15"/>
      <c r="F34" s="15"/>
      <c r="G34" s="15"/>
      <c r="H34" s="15"/>
    </row>
    <row r="35" spans="1:8" s="13" customFormat="1" ht="45" x14ac:dyDescent="0.25">
      <c r="A35" s="35" t="s">
        <v>24</v>
      </c>
      <c r="B35" s="16"/>
      <c r="D35" s="36" t="s">
        <v>25</v>
      </c>
      <c r="E35" s="19"/>
      <c r="F35" s="20"/>
      <c r="G35" s="36" t="s">
        <v>26</v>
      </c>
      <c r="H35" s="19"/>
    </row>
    <row r="36" spans="1:8" ht="30" x14ac:dyDescent="0.25">
      <c r="A36" s="9" t="s">
        <v>27</v>
      </c>
      <c r="B36" s="37">
        <v>0.3</v>
      </c>
      <c r="D36" s="21" t="s">
        <v>28</v>
      </c>
      <c r="E36" s="38"/>
      <c r="F36" s="22"/>
      <c r="G36" s="21" t="s">
        <v>29</v>
      </c>
      <c r="H36" s="38"/>
    </row>
    <row r="37" spans="1:8" x14ac:dyDescent="0.25">
      <c r="A37" s="9" t="s">
        <v>30</v>
      </c>
      <c r="B37" s="2">
        <f>B36*1000</f>
        <v>300</v>
      </c>
      <c r="D37" s="21" t="s">
        <v>30</v>
      </c>
      <c r="E37" s="23">
        <f>E36*1000</f>
        <v>0</v>
      </c>
      <c r="F37" s="22"/>
      <c r="G37" s="21" t="s">
        <v>30</v>
      </c>
      <c r="H37" s="23">
        <f>H36*1000</f>
        <v>0</v>
      </c>
    </row>
    <row r="38" spans="1:8" x14ac:dyDescent="0.25">
      <c r="A38" s="9" t="s">
        <v>15</v>
      </c>
      <c r="B38" s="37">
        <v>0.6</v>
      </c>
      <c r="D38" s="24" t="s">
        <v>15</v>
      </c>
      <c r="E38" s="38"/>
      <c r="F38" s="22"/>
      <c r="G38" s="24" t="s">
        <v>15</v>
      </c>
      <c r="H38" s="38"/>
    </row>
    <row r="39" spans="1:8" x14ac:dyDescent="0.25">
      <c r="A39" s="10" t="s">
        <v>16</v>
      </c>
      <c r="B39" s="11">
        <f>B38*B37</f>
        <v>180</v>
      </c>
      <c r="D39" s="21" t="s">
        <v>16</v>
      </c>
      <c r="E39" s="25">
        <f>E38*E37</f>
        <v>0</v>
      </c>
      <c r="F39" s="22"/>
      <c r="G39" s="21" t="s">
        <v>16</v>
      </c>
      <c r="H39" s="25">
        <f>H38*H37</f>
        <v>0</v>
      </c>
    </row>
    <row r="41" spans="1:8" ht="37.15" customHeight="1" x14ac:dyDescent="0.25">
      <c r="A41" s="58" t="s">
        <v>31</v>
      </c>
      <c r="B41" s="63"/>
      <c r="C41" s="63"/>
      <c r="D41" s="63"/>
      <c r="E41" s="63"/>
      <c r="F41" s="18"/>
      <c r="G41" s="18"/>
      <c r="H41" s="18"/>
    </row>
    <row r="42" spans="1:8" x14ac:dyDescent="0.25">
      <c r="A42" s="17"/>
      <c r="B42" s="18"/>
      <c r="C42" s="18"/>
      <c r="D42" s="18"/>
      <c r="E42" s="18"/>
      <c r="F42" s="18"/>
      <c r="G42" s="18"/>
      <c r="H42" s="18"/>
    </row>
    <row r="43" spans="1:8" x14ac:dyDescent="0.25">
      <c r="A43" s="10" t="s">
        <v>32</v>
      </c>
      <c r="B43" s="37"/>
    </row>
    <row r="44" spans="1:8" x14ac:dyDescent="0.25">
      <c r="A44" s="10" t="s">
        <v>30</v>
      </c>
      <c r="B44" s="2">
        <f>B43*1000</f>
        <v>0</v>
      </c>
    </row>
    <row r="45" spans="1:8" x14ac:dyDescent="0.25">
      <c r="A45" s="10" t="s">
        <v>33</v>
      </c>
      <c r="B45" s="37"/>
    </row>
    <row r="46" spans="1:8" x14ac:dyDescent="0.25">
      <c r="A46" s="10" t="s">
        <v>16</v>
      </c>
      <c r="B46" s="11">
        <f>B45*B44</f>
        <v>0</v>
      </c>
    </row>
    <row r="48" spans="1:8" ht="14.45" customHeight="1" x14ac:dyDescent="0.25">
      <c r="A48" s="56" t="s">
        <v>34</v>
      </c>
      <c r="B48" s="57"/>
      <c r="C48" s="57"/>
      <c r="D48" s="57"/>
      <c r="E48" s="57"/>
      <c r="F48"/>
    </row>
    <row r="49" spans="1:6" x14ac:dyDescent="0.25">
      <c r="A49" s="8"/>
      <c r="B49"/>
      <c r="C49"/>
      <c r="F49"/>
    </row>
    <row r="50" spans="1:6" ht="30" x14ac:dyDescent="0.25">
      <c r="A50" s="12" t="s">
        <v>35</v>
      </c>
      <c r="B50" s="37"/>
    </row>
    <row r="51" spans="1:6" x14ac:dyDescent="0.25">
      <c r="A51" s="12" t="s">
        <v>30</v>
      </c>
      <c r="B51" s="2">
        <f>B50*1000</f>
        <v>0</v>
      </c>
    </row>
    <row r="52" spans="1:6" x14ac:dyDescent="0.25">
      <c r="A52" s="12" t="s">
        <v>16</v>
      </c>
      <c r="B52" s="1"/>
    </row>
    <row r="54" spans="1:6" x14ac:dyDescent="0.25">
      <c r="A54" s="44" t="s">
        <v>36</v>
      </c>
      <c r="B54" s="11">
        <f>B13</f>
        <v>137.17500000000001</v>
      </c>
    </row>
    <row r="56" spans="1:6" x14ac:dyDescent="0.25">
      <c r="A56" s="43" t="s">
        <v>37</v>
      </c>
      <c r="B56" s="11">
        <f>SUM(B13,B21,B26,E26,B31,E31,B39,E39,H39,B46,B52)</f>
        <v>729.67499999999995</v>
      </c>
    </row>
  </sheetData>
  <sheetProtection algorithmName="SHA-512" hashValue="Lv9FXSTX2sByAVJ9zDGmSQYJYOrmrC+r01ijpZHex0Uik6rqI/lOdzobqcL0WLeO/ee8/j2ZMq/Fn1DhghO+UA==" saltValue="jRvA2vxiiUebJdk27sWG5Q==" spinCount="100000" sheet="1" objects="1" scenarios="1" selectLockedCells="1"/>
  <mergeCells count="8">
    <mergeCell ref="A48:E48"/>
    <mergeCell ref="A2:E2"/>
    <mergeCell ref="G8:K8"/>
    <mergeCell ref="A4:E4"/>
    <mergeCell ref="A33:E33"/>
    <mergeCell ref="A15:E15"/>
    <mergeCell ref="A41:E41"/>
    <mergeCell ref="A3:E3"/>
  </mergeCells>
  <hyperlinks>
    <hyperlink ref="B1" r:id="rId1"/>
    <hyperlink ref="A3:E3" r:id="rId2" display="www.postanist"/>
    <hyperlink ref="A3" r:id="rId3"/>
  </hyperlinks>
  <pageMargins left="0.7" right="0.7" top="0.75" bottom="0.75" header="0.3" footer="0.3"/>
  <pageSetup paperSize="9" orientation="portrait" r:id="rId4"/>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4"/>
  <sheetViews>
    <sheetView tabSelected="1" zoomScale="70" zoomScaleNormal="70" workbookViewId="0">
      <selection activeCell="E18" sqref="E18"/>
    </sheetView>
  </sheetViews>
  <sheetFormatPr defaultRowHeight="15" x14ac:dyDescent="0.25"/>
  <cols>
    <col min="1" max="1" width="23.85546875" style="6" customWidth="1"/>
    <col min="2" max="5" width="16.85546875" style="3" customWidth="1"/>
    <col min="6" max="6" width="21.140625" customWidth="1"/>
    <col min="8" max="8" width="41.5703125" customWidth="1"/>
  </cols>
  <sheetData>
    <row r="1" spans="1:6" ht="88.15" customHeight="1" x14ac:dyDescent="0.25">
      <c r="B1" s="42" t="s">
        <v>0</v>
      </c>
      <c r="D1" s="41"/>
    </row>
    <row r="2" spans="1:6" s="13" customFormat="1" ht="38.25" customHeight="1" x14ac:dyDescent="0.25">
      <c r="A2" s="59" t="s">
        <v>38</v>
      </c>
      <c r="B2" s="59"/>
      <c r="C2" s="59"/>
      <c r="D2" s="59"/>
      <c r="E2" s="59"/>
    </row>
    <row r="3" spans="1:6" x14ac:dyDescent="0.25">
      <c r="F3" s="18"/>
    </row>
    <row r="4" spans="1:6" x14ac:dyDescent="0.25">
      <c r="A4" s="27" t="s">
        <v>39</v>
      </c>
      <c r="B4" s="28" t="s">
        <v>40</v>
      </c>
      <c r="C4" s="28" t="s">
        <v>41</v>
      </c>
      <c r="D4" s="28" t="s">
        <v>42</v>
      </c>
      <c r="E4" s="28" t="s">
        <v>43</v>
      </c>
    </row>
    <row r="5" spans="1:6" x14ac:dyDescent="0.25">
      <c r="A5" s="29" t="s">
        <v>44</v>
      </c>
      <c r="B5" s="39">
        <v>3</v>
      </c>
      <c r="C5" s="39">
        <v>5</v>
      </c>
      <c r="D5" s="40">
        <v>5</v>
      </c>
      <c r="E5" s="40">
        <v>5</v>
      </c>
    </row>
    <row r="6" spans="1:6" x14ac:dyDescent="0.25">
      <c r="A6" s="29" t="s">
        <v>45</v>
      </c>
      <c r="B6" s="40">
        <v>5</v>
      </c>
      <c r="C6" s="40">
        <v>5</v>
      </c>
      <c r="D6" s="40">
        <v>5</v>
      </c>
      <c r="E6" s="40">
        <v>4</v>
      </c>
    </row>
    <row r="7" spans="1:6" x14ac:dyDescent="0.25">
      <c r="A7" s="29" t="s">
        <v>46</v>
      </c>
      <c r="B7" s="40">
        <v>5</v>
      </c>
      <c r="C7" s="40"/>
      <c r="D7" s="40"/>
      <c r="E7" s="40">
        <v>4</v>
      </c>
    </row>
    <row r="8" spans="1:6" x14ac:dyDescent="0.25">
      <c r="A8" s="29" t="s">
        <v>47</v>
      </c>
      <c r="B8" s="40">
        <v>5</v>
      </c>
      <c r="C8" s="40">
        <v>5</v>
      </c>
      <c r="D8" s="2"/>
      <c r="E8" s="2"/>
    </row>
    <row r="9" spans="1:6" x14ac:dyDescent="0.25">
      <c r="A9" s="29" t="s">
        <v>48</v>
      </c>
      <c r="B9" s="40">
        <v>5</v>
      </c>
      <c r="C9" s="40"/>
      <c r="D9" s="40"/>
      <c r="E9" s="40">
        <v>4</v>
      </c>
    </row>
    <row r="10" spans="1:6" x14ac:dyDescent="0.25">
      <c r="A10" s="29" t="s">
        <v>49</v>
      </c>
      <c r="B10" s="40">
        <v>5</v>
      </c>
      <c r="C10" s="40"/>
      <c r="D10" s="40"/>
      <c r="E10" s="40">
        <v>5</v>
      </c>
    </row>
    <row r="11" spans="1:6" x14ac:dyDescent="0.25">
      <c r="A11" s="29" t="s">
        <v>50</v>
      </c>
      <c r="B11" s="34" t="s">
        <v>51</v>
      </c>
      <c r="C11" s="40"/>
      <c r="D11" s="40"/>
      <c r="E11" s="2"/>
    </row>
    <row r="12" spans="1:6" x14ac:dyDescent="0.25">
      <c r="A12" s="29" t="s">
        <v>52</v>
      </c>
      <c r="B12" s="2"/>
      <c r="C12" s="2"/>
      <c r="D12" s="40"/>
      <c r="E12" s="2"/>
    </row>
    <row r="13" spans="1:6" x14ac:dyDescent="0.25">
      <c r="A13" s="29" t="s">
        <v>53</v>
      </c>
      <c r="B13" s="2"/>
      <c r="C13" s="2"/>
      <c r="D13" s="40"/>
      <c r="E13" s="2"/>
    </row>
    <row r="14" spans="1:6" x14ac:dyDescent="0.25">
      <c r="A14" s="29" t="s">
        <v>54</v>
      </c>
      <c r="B14" s="2"/>
      <c r="C14" s="2"/>
      <c r="D14" s="2"/>
      <c r="E14" s="40">
        <v>4</v>
      </c>
    </row>
    <row r="15" spans="1:6" x14ac:dyDescent="0.25">
      <c r="A15" s="29" t="s">
        <v>55</v>
      </c>
      <c r="B15" s="2"/>
      <c r="C15" s="2"/>
      <c r="D15" s="2"/>
      <c r="E15" s="40">
        <v>4</v>
      </c>
    </row>
    <row r="16" spans="1:6" x14ac:dyDescent="0.25">
      <c r="A16" s="29" t="s">
        <v>56</v>
      </c>
      <c r="B16" s="40"/>
      <c r="C16" s="40"/>
      <c r="D16" s="40"/>
      <c r="E16" s="40">
        <v>4</v>
      </c>
    </row>
    <row r="17" spans="1:5" x14ac:dyDescent="0.25">
      <c r="A17" s="29" t="s">
        <v>57</v>
      </c>
      <c r="B17" s="40"/>
      <c r="C17" s="40"/>
      <c r="D17" s="40"/>
      <c r="E17" s="40">
        <v>4</v>
      </c>
    </row>
    <row r="18" spans="1:5" x14ac:dyDescent="0.25">
      <c r="A18" s="29" t="s">
        <v>58</v>
      </c>
      <c r="B18" s="40"/>
      <c r="C18" s="40"/>
      <c r="D18" s="40"/>
      <c r="E18" s="40">
        <v>4</v>
      </c>
    </row>
    <row r="19" spans="1:5" x14ac:dyDescent="0.25">
      <c r="A19" s="29" t="s">
        <v>59</v>
      </c>
      <c r="B19" s="40"/>
      <c r="C19" s="40"/>
      <c r="D19" s="40"/>
      <c r="E19" s="40">
        <v>3</v>
      </c>
    </row>
    <row r="20" spans="1:5" x14ac:dyDescent="0.25">
      <c r="A20" s="29" t="s">
        <v>60</v>
      </c>
      <c r="B20" s="40"/>
      <c r="C20" s="40"/>
      <c r="D20" s="40"/>
      <c r="E20" s="40">
        <v>3</v>
      </c>
    </row>
    <row r="21" spans="1:5" x14ac:dyDescent="0.25">
      <c r="A21" s="29" t="s">
        <v>61</v>
      </c>
      <c r="B21" s="40"/>
      <c r="C21" s="40"/>
      <c r="D21" s="40"/>
      <c r="E21" s="40">
        <v>4</v>
      </c>
    </row>
    <row r="22" spans="1:5" x14ac:dyDescent="0.25">
      <c r="A22" s="29" t="s">
        <v>62</v>
      </c>
      <c r="B22" s="40"/>
      <c r="C22" s="2"/>
      <c r="D22" s="2"/>
      <c r="E22" s="2"/>
    </row>
    <row r="23" spans="1:5" x14ac:dyDescent="0.25">
      <c r="A23" s="29" t="s">
        <v>63</v>
      </c>
      <c r="B23" s="40"/>
      <c r="C23" s="40"/>
      <c r="D23" s="40"/>
      <c r="E23" s="40">
        <v>5</v>
      </c>
    </row>
    <row r="24" spans="1:5" x14ac:dyDescent="0.25">
      <c r="A24" s="29" t="s">
        <v>64</v>
      </c>
      <c r="B24" s="40"/>
      <c r="C24" s="40"/>
      <c r="D24" s="40"/>
      <c r="E24" s="40">
        <v>5</v>
      </c>
    </row>
    <row r="25" spans="1:5" x14ac:dyDescent="0.25">
      <c r="A25" s="29" t="s">
        <v>65</v>
      </c>
      <c r="B25" s="2"/>
      <c r="C25" s="40"/>
      <c r="D25" s="40"/>
      <c r="E25" s="40">
        <v>5</v>
      </c>
    </row>
    <row r="26" spans="1:5" x14ac:dyDescent="0.25">
      <c r="A26" s="29" t="s">
        <v>66</v>
      </c>
      <c r="B26" s="2"/>
      <c r="C26" s="40"/>
      <c r="D26" s="40"/>
      <c r="E26" s="40">
        <v>5</v>
      </c>
    </row>
    <row r="27" spans="1:5" x14ac:dyDescent="0.25">
      <c r="A27" s="29" t="s">
        <v>67</v>
      </c>
      <c r="B27" s="40"/>
      <c r="C27" s="40">
        <v>4</v>
      </c>
      <c r="D27" s="40"/>
      <c r="E27" s="40"/>
    </row>
    <row r="28" spans="1:5" x14ac:dyDescent="0.25">
      <c r="A28" s="29" t="s">
        <v>68</v>
      </c>
      <c r="B28" s="40">
        <v>5</v>
      </c>
      <c r="C28" s="40">
        <v>5</v>
      </c>
      <c r="D28" s="40"/>
      <c r="E28" s="40"/>
    </row>
    <row r="29" spans="1:5" x14ac:dyDescent="0.25">
      <c r="A29" s="29" t="s">
        <v>69</v>
      </c>
      <c r="B29" s="40">
        <v>5</v>
      </c>
      <c r="C29" s="40"/>
      <c r="D29" s="40"/>
      <c r="E29" s="40"/>
    </row>
    <row r="30" spans="1:5" x14ac:dyDescent="0.25">
      <c r="A30" s="30" t="s">
        <v>70</v>
      </c>
      <c r="B30" s="40">
        <v>5</v>
      </c>
      <c r="C30" s="40">
        <v>5</v>
      </c>
      <c r="D30" s="40"/>
      <c r="E30" s="40"/>
    </row>
    <row r="31" spans="1:5" x14ac:dyDescent="0.25">
      <c r="A31" s="32"/>
    </row>
    <row r="32" spans="1:5" x14ac:dyDescent="0.25">
      <c r="A32" s="31" t="s">
        <v>71</v>
      </c>
      <c r="B32" s="4">
        <f>AVERAGE(B5:B30)</f>
        <v>4.7777777777777777</v>
      </c>
      <c r="C32" s="4">
        <f>AVERAGE(C5:C30)</f>
        <v>4.833333333333333</v>
      </c>
      <c r="D32" s="4">
        <f>AVERAGE(D5:D30)</f>
        <v>5</v>
      </c>
      <c r="E32" s="4">
        <f>AVERAGE(E5:E30)</f>
        <v>4.2352941176470589</v>
      </c>
    </row>
    <row r="33" spans="1:6" x14ac:dyDescent="0.25">
      <c r="A33" s="33"/>
    </row>
    <row r="35" spans="1:6" x14ac:dyDescent="0.25">
      <c r="F35" s="6"/>
    </row>
    <row r="37" spans="1:6" x14ac:dyDescent="0.25">
      <c r="A37" s="7"/>
      <c r="B37" s="5"/>
      <c r="F37" s="6"/>
    </row>
    <row r="38" spans="1:6" x14ac:dyDescent="0.25">
      <c r="A38" s="7"/>
      <c r="F38" s="6"/>
    </row>
    <row r="39" spans="1:6" x14ac:dyDescent="0.25">
      <c r="F39" s="6"/>
    </row>
    <row r="42" spans="1:6" x14ac:dyDescent="0.25">
      <c r="A42" s="7"/>
    </row>
    <row r="43" spans="1:6" x14ac:dyDescent="0.25">
      <c r="A43" s="7"/>
    </row>
    <row r="44" spans="1:6" x14ac:dyDescent="0.25">
      <c r="A44" s="7"/>
    </row>
    <row r="49" spans="1:1" x14ac:dyDescent="0.25">
      <c r="A49" s="7"/>
    </row>
    <row r="54" spans="1:1" x14ac:dyDescent="0.25">
      <c r="A54" s="7"/>
    </row>
  </sheetData>
  <sheetProtection algorithmName="SHA-512" hashValue="ZYDxe0OFj/gfOnHDLRPEu0u+oW8OaFrRO7dXqFR9bcJbYqMY9o68WF+dYepXiSLNvfqSn1irfD8AY2Ag+D4hfQ==" saltValue="pqxMgCuJl4Hutd6qAFGfgQ==" spinCount="100000" sheet="1" selectLockedCells="1"/>
  <mergeCells count="1">
    <mergeCell ref="A2:E2"/>
  </mergeCells>
  <hyperlinks>
    <hyperlink ref="B1" r:id="rId1"/>
  </hyperlinks>
  <pageMargins left="0.7" right="0.7" top="0.75" bottom="0.75" header="0.3" footer="0.3"/>
  <pageSetup paperSize="9" orientation="portrait" r:id="rId2"/>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22707EF8C0C2C41B7B283AE957F79D7" ma:contentTypeVersion="36" ma:contentTypeDescription="Create a new document." ma:contentTypeScope="" ma:versionID="d1e40cf5c01f2a407b869bbd8cd625c6">
  <xsd:schema xmlns:xsd="http://www.w3.org/2001/XMLSchema" xmlns:xs="http://www.w3.org/2001/XMLSchema" xmlns:p="http://schemas.microsoft.com/office/2006/metadata/properties" xmlns:ns3="d55f1204-798d-4152-97c5-8a76310b6737" xmlns:ns4="4ba98c56-7d0b-4ed5-9200-aa583ea63a5b" targetNamespace="http://schemas.microsoft.com/office/2006/metadata/properties" ma:root="true" ma:fieldsID="cb0b09296a2f60ea6d8899f5fbe3b2eb" ns3:_="" ns4:_="">
    <xsd:import namespace="d55f1204-798d-4152-97c5-8a76310b6737"/>
    <xsd:import namespace="4ba98c56-7d0b-4ed5-9200-aa583ea63a5b"/>
    <xsd:element name="properties">
      <xsd:complexType>
        <xsd:sequence>
          <xsd:element name="documentManagement">
            <xsd:complexType>
              <xsd:all>
                <xsd:element ref="ns3:SharedWithUsers" minOccurs="0"/>
                <xsd:element ref="ns3:SharedWithDetails" minOccurs="0"/>
                <xsd:element ref="ns3:SharingHintHash" minOccurs="0"/>
                <xsd:element ref="ns4:NotebookType" minOccurs="0"/>
                <xsd:element ref="ns4:FolderType" minOccurs="0"/>
                <xsd:element ref="ns4:Owner" minOccurs="0"/>
                <xsd:element ref="ns4:DefaultSectionNames" minOccurs="0"/>
                <xsd:element ref="ns4:CultureName" minOccurs="0"/>
                <xsd:element ref="ns4:AppVersion" minOccurs="0"/>
                <xsd:element ref="ns4:Teachers" minOccurs="0"/>
                <xsd:element ref="ns4:Students" minOccurs="0"/>
                <xsd:element ref="ns4:Student_Groups" minOccurs="0"/>
                <xsd:element ref="ns4:Invited_Teachers" minOccurs="0"/>
                <xsd:element ref="ns4:Invited_Students" minOccurs="0"/>
                <xsd:element ref="ns4:Self_Registration_Enabled" minOccurs="0"/>
                <xsd:element ref="ns4:Has_Teacher_Only_SectionGroup" minOccurs="0"/>
                <xsd:element ref="ns4:Is_Collaboration_Space_Locked" minOccurs="0"/>
                <xsd:element ref="ns3:LastSharedByUser" minOccurs="0"/>
                <xsd:element ref="ns3:LastSharedByTime" minOccurs="0"/>
                <xsd:element ref="ns4:MediaServiceMetadata" minOccurs="0"/>
                <xsd:element ref="ns4:MediaServiceFastMetadata" minOccurs="0"/>
                <xsd:element ref="ns4:MediaServiceDateTaken" minOccurs="0"/>
                <xsd:element ref="ns4:MediaServiceAutoTags" minOccurs="0"/>
                <xsd:element ref="ns4:MediaServiceLocation" minOccurs="0"/>
                <xsd:element ref="ns4:Templates" minOccurs="0"/>
                <xsd:element ref="ns4:Self_Registration_Enabled0" minOccurs="0"/>
                <xsd:element ref="ns4:MediaServiceOCR" minOccurs="0"/>
                <xsd:element ref="ns4:MediaServiceGenerationTime" minOccurs="0"/>
                <xsd:element ref="ns4:MediaServiceEventHashCode" minOccurs="0"/>
                <xsd:element ref="ns4:MediaServiceAutoKeyPoints" minOccurs="0"/>
                <xsd:element ref="ns4:MediaServiceKeyPoints" minOccurs="0"/>
                <xsd:element ref="ns4:MediaLengthInSeconds" minOccurs="0"/>
                <xsd:element ref="ns4:MediaServiceSearchProperties" minOccurs="0"/>
                <xsd:element ref="ns4:_activity" minOccurs="0"/>
                <xsd:element ref="ns4:MediaServiceObjectDetectorVersions" minOccurs="0"/>
                <xsd:element ref="ns4: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55f1204-798d-4152-97c5-8a76310b6737"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SharingHintHash" ma:index="10" nillable="true" ma:displayName="Sharing Hint Hash" ma:description="" ma:hidden="true" ma:internalName="SharingHintHash" ma:readOnly="true">
      <xsd:simpleType>
        <xsd:restriction base="dms:Text"/>
      </xsd:simpleType>
    </xsd:element>
    <xsd:element name="LastSharedByUser" ma:index="25" nillable="true" ma:displayName="Last Shared By User" ma:description="" ma:internalName="LastSharedByUser" ma:readOnly="true">
      <xsd:simpleType>
        <xsd:restriction base="dms:Note">
          <xsd:maxLength value="255"/>
        </xsd:restriction>
      </xsd:simpleType>
    </xsd:element>
    <xsd:element name="LastSharedByTime" ma:index="26" nillable="true" ma:displayName="Last Shared By Time" ma:description="" ma:internalName="LastSharedByTim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4ba98c56-7d0b-4ed5-9200-aa583ea63a5b" elementFormDefault="qualified">
    <xsd:import namespace="http://schemas.microsoft.com/office/2006/documentManagement/types"/>
    <xsd:import namespace="http://schemas.microsoft.com/office/infopath/2007/PartnerControls"/>
    <xsd:element name="NotebookType" ma:index="11" nillable="true" ma:displayName="Notebook Type" ma:internalName="NotebookType">
      <xsd:simpleType>
        <xsd:restriction base="dms:Text"/>
      </xsd:simpleType>
    </xsd:element>
    <xsd:element name="FolderType" ma:index="12" nillable="true" ma:displayName="Folder Type" ma:internalName="FolderType">
      <xsd:simpleType>
        <xsd:restriction base="dms:Text"/>
      </xsd:simpleType>
    </xsd:element>
    <xsd:element name="Owner" ma:index="13" nillable="true" ma:displayName="Owner"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efaultSectionNames" ma:index="14" nillable="true" ma:displayName="Default Section Names" ma:internalName="DefaultSectionNames">
      <xsd:simpleType>
        <xsd:restriction base="dms:Note">
          <xsd:maxLength value="255"/>
        </xsd:restriction>
      </xsd:simpleType>
    </xsd:element>
    <xsd:element name="CultureName" ma:index="15" nillable="true" ma:displayName="Culture Name" ma:internalName="CultureName">
      <xsd:simpleType>
        <xsd:restriction base="dms:Text"/>
      </xsd:simpleType>
    </xsd:element>
    <xsd:element name="AppVersion" ma:index="16" nillable="true" ma:displayName="App Version" ma:internalName="AppVersion">
      <xsd:simpleType>
        <xsd:restriction base="dms:Text"/>
      </xsd:simpleType>
    </xsd:element>
    <xsd:element name="Teachers" ma:index="17" nillable="true" ma:displayName="Teachers" ma:internalName="Teacher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tudents" ma:index="18" nillable="true" ma:displayName="Students" ma:internalName="Student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tudent_Groups" ma:index="19" nillable="true" ma:displayName="Student Groups" ma:internalName="Student_Group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Invited_Teachers" ma:index="20" nillable="true" ma:displayName="Invited Teachers" ma:internalName="Invited_Teachers">
      <xsd:simpleType>
        <xsd:restriction base="dms:Note">
          <xsd:maxLength value="255"/>
        </xsd:restriction>
      </xsd:simpleType>
    </xsd:element>
    <xsd:element name="Invited_Students" ma:index="21" nillable="true" ma:displayName="Invited Students" ma:internalName="Invited_Students">
      <xsd:simpleType>
        <xsd:restriction base="dms:Note">
          <xsd:maxLength value="255"/>
        </xsd:restriction>
      </xsd:simpleType>
    </xsd:element>
    <xsd:element name="Self_Registration_Enabled" ma:index="22" nillable="true" ma:displayName="Self_Registration_Enabled" ma:internalName="Self_Registration_Enabled">
      <xsd:simpleType>
        <xsd:restriction base="dms:Boolean"/>
      </xsd:simpleType>
    </xsd:element>
    <xsd:element name="Has_Teacher_Only_SectionGroup" ma:index="23" nillable="true" ma:displayName="Has Teacher Only SectionGroup" ma:internalName="Has_Teacher_Only_SectionGroup">
      <xsd:simpleType>
        <xsd:restriction base="dms:Boolean"/>
      </xsd:simpleType>
    </xsd:element>
    <xsd:element name="Is_Collaboration_Space_Locked" ma:index="24" nillable="true" ma:displayName="Is Collaboration Space Locked" ma:internalName="Is_Collaboration_Space_Locked">
      <xsd:simpleType>
        <xsd:restriction base="dms:Boolean"/>
      </xsd:simpleType>
    </xsd:element>
    <xsd:element name="MediaServiceMetadata" ma:index="27" nillable="true" ma:displayName="MediaServiceMetadata" ma:description="" ma:hidden="true" ma:internalName="MediaServiceMetadata" ma:readOnly="true">
      <xsd:simpleType>
        <xsd:restriction base="dms:Note"/>
      </xsd:simpleType>
    </xsd:element>
    <xsd:element name="MediaServiceFastMetadata" ma:index="28" nillable="true" ma:displayName="MediaServiceFastMetadata" ma:description="" ma:hidden="true" ma:internalName="MediaServiceFastMetadata" ma:readOnly="true">
      <xsd:simpleType>
        <xsd:restriction base="dms:Note"/>
      </xsd:simpleType>
    </xsd:element>
    <xsd:element name="MediaServiceDateTaken" ma:index="29" nillable="true" ma:displayName="MediaServiceDateTaken" ma:description="" ma:hidden="true" ma:internalName="MediaServiceDateTaken" ma:readOnly="true">
      <xsd:simpleType>
        <xsd:restriction base="dms:Text"/>
      </xsd:simpleType>
    </xsd:element>
    <xsd:element name="MediaServiceAutoTags" ma:index="30" nillable="true" ma:displayName="MediaServiceAutoTags" ma:description="" ma:internalName="MediaServiceAutoTags" ma:readOnly="true">
      <xsd:simpleType>
        <xsd:restriction base="dms:Text"/>
      </xsd:simpleType>
    </xsd:element>
    <xsd:element name="MediaServiceLocation" ma:index="31" nillable="true" ma:displayName="MediaServiceLocation" ma:description="" ma:internalName="MediaServiceLocation" ma:readOnly="true">
      <xsd:simpleType>
        <xsd:restriction base="dms:Text"/>
      </xsd:simpleType>
    </xsd:element>
    <xsd:element name="Templates" ma:index="32" nillable="true" ma:displayName="Templates" ma:internalName="Templates">
      <xsd:simpleType>
        <xsd:restriction base="dms:Note">
          <xsd:maxLength value="255"/>
        </xsd:restriction>
      </xsd:simpleType>
    </xsd:element>
    <xsd:element name="Self_Registration_Enabled0" ma:index="33" nillable="true" ma:displayName="Self Registration Enabled" ma:internalName="Self_Registration_Enabled0">
      <xsd:simpleType>
        <xsd:restriction base="dms:Boolean"/>
      </xsd:simpleType>
    </xsd:element>
    <xsd:element name="MediaServiceOCR" ma:index="34" nillable="true" ma:displayName="MediaServiceOCR" ma:internalName="MediaServiceOCR" ma:readOnly="true">
      <xsd:simpleType>
        <xsd:restriction base="dms:Note">
          <xsd:maxLength value="255"/>
        </xsd:restriction>
      </xsd:simpleType>
    </xsd:element>
    <xsd:element name="MediaServiceGenerationTime" ma:index="35" nillable="true" ma:displayName="MediaServiceGenerationTime" ma:hidden="true" ma:internalName="MediaServiceGenerationTime" ma:readOnly="true">
      <xsd:simpleType>
        <xsd:restriction base="dms:Text"/>
      </xsd:simpleType>
    </xsd:element>
    <xsd:element name="MediaServiceEventHashCode" ma:index="36" nillable="true" ma:displayName="MediaServiceEventHashCode" ma:hidden="true" ma:internalName="MediaServiceEventHashCode" ma:readOnly="true">
      <xsd:simpleType>
        <xsd:restriction base="dms:Text"/>
      </xsd:simpleType>
    </xsd:element>
    <xsd:element name="MediaServiceAutoKeyPoints" ma:index="37" nillable="true" ma:displayName="MediaServiceAutoKeyPoints" ma:hidden="true" ma:internalName="MediaServiceAutoKeyPoints" ma:readOnly="true">
      <xsd:simpleType>
        <xsd:restriction base="dms:Note"/>
      </xsd:simpleType>
    </xsd:element>
    <xsd:element name="MediaServiceKeyPoints" ma:index="38" nillable="true" ma:displayName="KeyPoints" ma:internalName="MediaServiceKeyPoints" ma:readOnly="true">
      <xsd:simpleType>
        <xsd:restriction base="dms:Note">
          <xsd:maxLength value="255"/>
        </xsd:restriction>
      </xsd:simpleType>
    </xsd:element>
    <xsd:element name="MediaLengthInSeconds" ma:index="39" nillable="true" ma:displayName="Length (seconds)" ma:internalName="MediaLengthInSeconds" ma:readOnly="true">
      <xsd:simpleType>
        <xsd:restriction base="dms:Unknown"/>
      </xsd:simpleType>
    </xsd:element>
    <xsd:element name="MediaServiceSearchProperties" ma:index="40" nillable="true" ma:displayName="MediaServiceSearchProperties" ma:hidden="true" ma:internalName="MediaServiceSearchProperties" ma:readOnly="true">
      <xsd:simpleType>
        <xsd:restriction base="dms:Note"/>
      </xsd:simpleType>
    </xsd:element>
    <xsd:element name="_activity" ma:index="41" nillable="true" ma:displayName="_activity" ma:hidden="true" ma:internalName="_activity">
      <xsd:simpleType>
        <xsd:restriction base="dms:Note"/>
      </xsd:simpleType>
    </xsd:element>
    <xsd:element name="MediaServiceObjectDetectorVersions" ma:index="42" nillable="true" ma:displayName="MediaServiceObjectDetectorVersions" ma:description="" ma:hidden="true" ma:indexed="true" ma:internalName="MediaServiceObjectDetectorVersions" ma:readOnly="true">
      <xsd:simpleType>
        <xsd:restriction base="dms:Text"/>
      </xsd:simpleType>
    </xsd:element>
    <xsd:element name="MediaServiceSystemTags" ma:index="43" nillable="true" ma:displayName="MediaServiceSystemTags" ma:hidden="true" ma:internalName="MediaServiceSystemTag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Invited_Teachers xmlns="4ba98c56-7d0b-4ed5-9200-aa583ea63a5b" xsi:nil="true"/>
    <Invited_Students xmlns="4ba98c56-7d0b-4ed5-9200-aa583ea63a5b" xsi:nil="true"/>
    <Owner xmlns="4ba98c56-7d0b-4ed5-9200-aa583ea63a5b">
      <UserInfo>
        <DisplayName/>
        <AccountId xsi:nil="true"/>
        <AccountType/>
      </UserInfo>
    </Owner>
    <Teachers xmlns="4ba98c56-7d0b-4ed5-9200-aa583ea63a5b">
      <UserInfo>
        <DisplayName/>
        <AccountId xsi:nil="true"/>
        <AccountType/>
      </UserInfo>
    </Teachers>
    <Has_Teacher_Only_SectionGroup xmlns="4ba98c56-7d0b-4ed5-9200-aa583ea63a5b" xsi:nil="true"/>
    <DefaultSectionNames xmlns="4ba98c56-7d0b-4ed5-9200-aa583ea63a5b" xsi:nil="true"/>
    <Is_Collaboration_Space_Locked xmlns="4ba98c56-7d0b-4ed5-9200-aa583ea63a5b" xsi:nil="true"/>
    <NotebookType xmlns="4ba98c56-7d0b-4ed5-9200-aa583ea63a5b" xsi:nil="true"/>
    <CultureName xmlns="4ba98c56-7d0b-4ed5-9200-aa583ea63a5b" xsi:nil="true"/>
    <AppVersion xmlns="4ba98c56-7d0b-4ed5-9200-aa583ea63a5b" xsi:nil="true"/>
    <Students xmlns="4ba98c56-7d0b-4ed5-9200-aa583ea63a5b">
      <UserInfo>
        <DisplayName/>
        <AccountId xsi:nil="true"/>
        <AccountType/>
      </UserInfo>
    </Students>
    <Self_Registration_Enabled xmlns="4ba98c56-7d0b-4ed5-9200-aa583ea63a5b" xsi:nil="true"/>
    <Templates xmlns="4ba98c56-7d0b-4ed5-9200-aa583ea63a5b" xsi:nil="true"/>
    <_activity xmlns="4ba98c56-7d0b-4ed5-9200-aa583ea63a5b" xsi:nil="true"/>
    <FolderType xmlns="4ba98c56-7d0b-4ed5-9200-aa583ea63a5b" xsi:nil="true"/>
    <Student_Groups xmlns="4ba98c56-7d0b-4ed5-9200-aa583ea63a5b">
      <UserInfo>
        <DisplayName/>
        <AccountId xsi:nil="true"/>
        <AccountType/>
      </UserInfo>
    </Student_Groups>
    <Self_Registration_Enabled0 xmlns="4ba98c56-7d0b-4ed5-9200-aa583ea63a5b" xsi:nil="true"/>
  </documentManagement>
</p:properties>
</file>

<file path=customXml/itemProps1.xml><?xml version="1.0" encoding="utf-8"?>
<ds:datastoreItem xmlns:ds="http://schemas.openxmlformats.org/officeDocument/2006/customXml" ds:itemID="{0E9BB617-6E4C-4B46-9DBE-90336E87069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55f1204-798d-4152-97c5-8a76310b6737"/>
    <ds:schemaRef ds:uri="4ba98c56-7d0b-4ed5-9200-aa583ea63a5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BF13318-A0C9-4369-8DE0-5C1D9844ADA6}">
  <ds:schemaRefs>
    <ds:schemaRef ds:uri="http://schemas.microsoft.com/sharepoint/v3/contenttype/forms"/>
  </ds:schemaRefs>
</ds:datastoreItem>
</file>

<file path=customXml/itemProps3.xml><?xml version="1.0" encoding="utf-8"?>
<ds:datastoreItem xmlns:ds="http://schemas.openxmlformats.org/officeDocument/2006/customXml" ds:itemID="{733E71DE-D8E1-4FDF-9B87-679A95095CF7}">
  <ds:schemaRefs>
    <ds:schemaRef ds:uri="http://schemas.microsoft.com/office/2006/documentManagement/types"/>
    <ds:schemaRef ds:uri="http://schemas.openxmlformats.org/package/2006/metadata/core-properties"/>
    <ds:schemaRef ds:uri="http://purl.org/dc/dcmitype/"/>
    <ds:schemaRef ds:uri="http://purl.org/dc/terms/"/>
    <ds:schemaRef ds:uri="http://purl.org/dc/elements/1.1/"/>
    <ds:schemaRef ds:uri="http://www.w3.org/XML/1998/namespace"/>
    <ds:schemaRef ds:uri="http://schemas.microsoft.com/office/infopath/2007/PartnerControls"/>
    <ds:schemaRef ds:uri="4ba98c56-7d0b-4ed5-9200-aa583ea63a5b"/>
    <ds:schemaRef ds:uri="d55f1204-798d-4152-97c5-8a76310b6737"/>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Radni listovi</vt:lpstr>
      </vt:variant>
      <vt:variant>
        <vt:i4>2</vt:i4>
      </vt:variant>
    </vt:vector>
  </HeadingPairs>
  <TitlesOfParts>
    <vt:vector size="2" baseType="lpstr">
      <vt:lpstr>Izračun bodova</vt:lpstr>
      <vt:lpstr>Dodatak</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Untitled Spreadsheet</dc:title>
  <dc:subject/>
  <dc:creator>Unknown Creator</dc:creator>
  <cp:keywords/>
  <dc:description/>
  <cp:lastModifiedBy>Admin</cp:lastModifiedBy>
  <cp:revision/>
  <dcterms:created xsi:type="dcterms:W3CDTF">2022-11-14T08:50:10Z</dcterms:created>
  <dcterms:modified xsi:type="dcterms:W3CDTF">2025-01-20T14:30:13Z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0x010100A22707EF8C0C2C41B7B283AE957F79D7</vt:lpwstr>
  </property>
  <property fmtid="{D5CDD505-2E9C-101B-9397-08002B2CF9AE}" pid="3" name="Invited_Teachers">
    <vt:lpwstr/>
  </property>
  <property fmtid="{D5CDD505-2E9C-101B-9397-08002B2CF9AE}" pid="4" name="Invited_Students">
    <vt:lpwstr/>
  </property>
  <property fmtid="{D5CDD505-2E9C-101B-9397-08002B2CF9AE}" pid="5" name="Owner">
    <vt:lpwstr/>
  </property>
  <property fmtid="{D5CDD505-2E9C-101B-9397-08002B2CF9AE}" pid="6" name="Teachers">
    <vt:lpwstr/>
  </property>
  <property fmtid="{D5CDD505-2E9C-101B-9397-08002B2CF9AE}" pid="7" name="Has_Teacher_Only_SectionGroup">
    <vt:lpwstr/>
  </property>
  <property fmtid="{D5CDD505-2E9C-101B-9397-08002B2CF9AE}" pid="8" name="DefaultSectionNames">
    <vt:lpwstr/>
  </property>
  <property fmtid="{D5CDD505-2E9C-101B-9397-08002B2CF9AE}" pid="9" name="Is_Collaboration_Space_Locked">
    <vt:lpwstr/>
  </property>
  <property fmtid="{D5CDD505-2E9C-101B-9397-08002B2CF9AE}" pid="10" name="NotebookType">
    <vt:lpwstr/>
  </property>
  <property fmtid="{D5CDD505-2E9C-101B-9397-08002B2CF9AE}" pid="11" name="CultureName">
    <vt:lpwstr/>
  </property>
  <property fmtid="{D5CDD505-2E9C-101B-9397-08002B2CF9AE}" pid="12" name="AppVersion">
    <vt:lpwstr/>
  </property>
  <property fmtid="{D5CDD505-2E9C-101B-9397-08002B2CF9AE}" pid="13" name="Students">
    <vt:lpwstr/>
  </property>
  <property fmtid="{D5CDD505-2E9C-101B-9397-08002B2CF9AE}" pid="14" name="Self_Registration_Enabled">
    <vt:lpwstr/>
  </property>
  <property fmtid="{D5CDD505-2E9C-101B-9397-08002B2CF9AE}" pid="15" name="Templates">
    <vt:lpwstr/>
  </property>
  <property fmtid="{D5CDD505-2E9C-101B-9397-08002B2CF9AE}" pid="16" name="FolderType">
    <vt:lpwstr/>
  </property>
  <property fmtid="{D5CDD505-2E9C-101B-9397-08002B2CF9AE}" pid="17" name="Student_Groups">
    <vt:lpwstr/>
  </property>
  <property fmtid="{D5CDD505-2E9C-101B-9397-08002B2CF9AE}" pid="18" name="Self_Registration_Enabled0">
    <vt:lpwstr/>
  </property>
</Properties>
</file>